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cole\Desktop\EDITS\New Website documents\"/>
    </mc:Choice>
  </mc:AlternateContent>
  <bookViews>
    <workbookView xWindow="0" yWindow="0" windowWidth="21000" windowHeight="11385" tabRatio="891"/>
  </bookViews>
  <sheets>
    <sheet name="Instructions" sheetId="9" r:id="rId1"/>
    <sheet name="Attachment D" sheetId="10" r:id="rId2"/>
    <sheet name="Attachment E" sheetId="12" r:id="rId3"/>
    <sheet name="Attachment F" sheetId="1" r:id="rId4"/>
    <sheet name="Attachment G" sheetId="5" r:id="rId5"/>
    <sheet name="Attachment H" sheetId="7" r:id="rId6"/>
  </sheets>
  <definedNames>
    <definedName name="_xlnm.Print_Area" localSheetId="3">'Attachment F'!$A$1:$S$43</definedName>
  </definedNames>
  <calcPr calcId="152511"/>
</workbook>
</file>

<file path=xl/calcChain.xml><?xml version="1.0" encoding="utf-8"?>
<calcChain xmlns="http://schemas.openxmlformats.org/spreadsheetml/2006/main">
  <c r="D5" i="10" l="1"/>
  <c r="E7" i="12" l="1"/>
  <c r="E8" i="12"/>
  <c r="E6"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5" i="12"/>
  <c r="D35" i="12"/>
  <c r="C35" i="12"/>
  <c r="E35" i="12" l="1"/>
  <c r="D2" i="12"/>
  <c r="B2" i="12"/>
  <c r="D1" i="12"/>
  <c r="B1" i="12"/>
  <c r="D6" i="10"/>
  <c r="D2" i="10"/>
  <c r="B2" i="10"/>
  <c r="D1" i="10"/>
  <c r="B1" i="10"/>
  <c r="D26" i="10" l="1"/>
  <c r="D9" i="10"/>
  <c r="D11" i="10"/>
  <c r="D15" i="10"/>
  <c r="D12" i="10"/>
  <c r="D16" i="10"/>
  <c r="D13" i="10"/>
  <c r="D10" i="10"/>
  <c r="D14" i="10"/>
  <c r="I1" i="7"/>
  <c r="M1" i="1"/>
  <c r="E1" i="5"/>
  <c r="I2" i="7"/>
  <c r="M2" i="1"/>
  <c r="E2" i="5"/>
  <c r="C2" i="7"/>
  <c r="D2" i="1"/>
  <c r="B2" i="5"/>
  <c r="S40" i="1"/>
  <c r="C14" i="7" s="1"/>
  <c r="J40" i="1"/>
  <c r="K40" i="1"/>
  <c r="L40" i="1"/>
  <c r="M40" i="1"/>
  <c r="N40" i="1"/>
  <c r="O40" i="1"/>
  <c r="P40" i="1"/>
  <c r="Q40" i="1"/>
  <c r="I40" i="1"/>
  <c r="C40" i="1"/>
  <c r="D40" i="1"/>
  <c r="E40" i="1"/>
  <c r="F40" i="1"/>
  <c r="G40" i="1"/>
  <c r="B40" i="1"/>
  <c r="C1" i="7"/>
  <c r="D1" i="1"/>
  <c r="B1" i="5"/>
  <c r="D17" i="10" l="1"/>
  <c r="D18" i="10" s="1"/>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7" i="5"/>
  <c r="H11" i="1"/>
  <c r="R11" i="1" s="1"/>
  <c r="T11" i="1" s="1"/>
  <c r="H12" i="1"/>
  <c r="R12" i="1" s="1"/>
  <c r="T12" i="1" s="1"/>
  <c r="H13" i="1"/>
  <c r="R13" i="1" s="1"/>
  <c r="T13" i="1" s="1"/>
  <c r="H14" i="1"/>
  <c r="R14" i="1" s="1"/>
  <c r="T14" i="1" s="1"/>
  <c r="H15" i="1"/>
  <c r="R15" i="1" s="1"/>
  <c r="T15" i="1" s="1"/>
  <c r="H16" i="1"/>
  <c r="R16" i="1" s="1"/>
  <c r="T16" i="1" s="1"/>
  <c r="H17" i="1"/>
  <c r="R17" i="1" s="1"/>
  <c r="T17" i="1" s="1"/>
  <c r="H18" i="1"/>
  <c r="R18" i="1" s="1"/>
  <c r="T18" i="1" s="1"/>
  <c r="H19" i="1"/>
  <c r="R19" i="1" s="1"/>
  <c r="T19" i="1" s="1"/>
  <c r="H20" i="1"/>
  <c r="R20" i="1" s="1"/>
  <c r="T20" i="1" s="1"/>
  <c r="H21" i="1"/>
  <c r="R21" i="1" s="1"/>
  <c r="T21" i="1" s="1"/>
  <c r="H22" i="1"/>
  <c r="R22" i="1" s="1"/>
  <c r="T22" i="1" s="1"/>
  <c r="H23" i="1"/>
  <c r="R23" i="1" s="1"/>
  <c r="T23" i="1" s="1"/>
  <c r="H24" i="1"/>
  <c r="R24" i="1" s="1"/>
  <c r="T24" i="1" s="1"/>
  <c r="H25" i="1"/>
  <c r="R25" i="1" s="1"/>
  <c r="T25" i="1" s="1"/>
  <c r="H26" i="1"/>
  <c r="R26" i="1" s="1"/>
  <c r="T26" i="1" s="1"/>
  <c r="H27" i="1"/>
  <c r="R27" i="1" s="1"/>
  <c r="T27" i="1" s="1"/>
  <c r="H28" i="1"/>
  <c r="R28" i="1" s="1"/>
  <c r="T28" i="1" s="1"/>
  <c r="H29" i="1"/>
  <c r="R29" i="1" s="1"/>
  <c r="T29" i="1" s="1"/>
  <c r="H30" i="1"/>
  <c r="R30" i="1" s="1"/>
  <c r="T30" i="1" s="1"/>
  <c r="H31" i="1"/>
  <c r="R31" i="1" s="1"/>
  <c r="T31" i="1" s="1"/>
  <c r="H32" i="1"/>
  <c r="R32" i="1" s="1"/>
  <c r="T32" i="1" s="1"/>
  <c r="H33" i="1"/>
  <c r="R33" i="1" s="1"/>
  <c r="T33" i="1" s="1"/>
  <c r="H34" i="1"/>
  <c r="R34" i="1" s="1"/>
  <c r="T34" i="1" s="1"/>
  <c r="H35" i="1"/>
  <c r="R35" i="1" s="1"/>
  <c r="T35" i="1" s="1"/>
  <c r="H36" i="1"/>
  <c r="R36" i="1" s="1"/>
  <c r="T36" i="1" s="1"/>
  <c r="H37" i="1"/>
  <c r="R37" i="1" s="1"/>
  <c r="T37" i="1" s="1"/>
  <c r="H38" i="1"/>
  <c r="R38" i="1" s="1"/>
  <c r="T38" i="1" s="1"/>
  <c r="H39" i="1"/>
  <c r="R39" i="1" s="1"/>
  <c r="T39" i="1" s="1"/>
  <c r="H40" i="1"/>
  <c r="R40" i="1" s="1"/>
  <c r="H10" i="1"/>
  <c r="R10" i="1" s="1"/>
  <c r="T10" i="1" s="1"/>
  <c r="D22" i="10" l="1"/>
  <c r="D23" i="10"/>
  <c r="D21" i="10"/>
  <c r="T40" i="1"/>
  <c r="B14" i="7"/>
  <c r="B15" i="7" s="1"/>
  <c r="C15" i="7"/>
  <c r="D24" i="10" l="1"/>
  <c r="D25" i="10" s="1"/>
  <c r="D27" i="10" s="1"/>
  <c r="E4" i="7" s="1"/>
  <c r="C16" i="7"/>
  <c r="C17" i="7" s="1"/>
  <c r="C18" i="7" s="1"/>
  <c r="B16" i="7"/>
  <c r="B17" i="7" s="1"/>
  <c r="B18" i="7" s="1"/>
  <c r="H15" i="7" l="1"/>
  <c r="H17" i="7"/>
  <c r="H19" i="7"/>
  <c r="H21" i="7"/>
  <c r="H23" i="7"/>
  <c r="H25" i="7"/>
  <c r="H27" i="7"/>
  <c r="H14" i="7"/>
  <c r="H16" i="7"/>
  <c r="H18" i="7"/>
  <c r="H20" i="7"/>
  <c r="H22" i="7"/>
  <c r="H24" i="7"/>
  <c r="H26" i="7"/>
  <c r="H28" i="7"/>
  <c r="B19" i="7"/>
  <c r="B20" i="7" s="1"/>
  <c r="B21" i="7" s="1"/>
  <c r="B22" i="7" s="1"/>
  <c r="B23" i="7" s="1"/>
  <c r="B24" i="7" s="1"/>
  <c r="B25" i="7" s="1"/>
  <c r="B26" i="7" s="1"/>
  <c r="B27" i="7" s="1"/>
  <c r="B28" i="7" s="1"/>
  <c r="C19" i="7"/>
  <c r="C20" i="7" s="1"/>
  <c r="C21" i="7" s="1"/>
  <c r="C22" i="7" s="1"/>
  <c r="C23" i="7" s="1"/>
  <c r="C24" i="7" s="1"/>
  <c r="C25" i="7" s="1"/>
  <c r="C26" i="7" s="1"/>
  <c r="C27" i="7" s="1"/>
  <c r="C28" i="7" s="1"/>
  <c r="G37" i="5" l="1"/>
  <c r="F37" i="5"/>
  <c r="E37" i="5"/>
  <c r="D37" i="5"/>
  <c r="B37" i="5"/>
  <c r="D14" i="7"/>
  <c r="E14" i="7" s="1"/>
  <c r="H37" i="5" l="1"/>
  <c r="G14" i="7" s="1"/>
  <c r="D15" i="7"/>
  <c r="E15" i="7" s="1"/>
  <c r="G15" i="7" l="1"/>
  <c r="I14" i="7"/>
  <c r="J14" i="7" s="1"/>
  <c r="H29" i="7"/>
  <c r="D16" i="7"/>
  <c r="G16" i="7" l="1"/>
  <c r="I15" i="7"/>
  <c r="J15" i="7" s="1"/>
  <c r="E16" i="7"/>
  <c r="D17" i="7"/>
  <c r="G17" i="7" l="1"/>
  <c r="I16" i="7"/>
  <c r="J16" i="7" s="1"/>
  <c r="E17" i="7"/>
  <c r="D18" i="7"/>
  <c r="E18" i="7" s="1"/>
  <c r="G18" i="7" l="1"/>
  <c r="I17" i="7"/>
  <c r="J17" i="7" s="1"/>
  <c r="D19" i="7"/>
  <c r="G19" i="7" l="1"/>
  <c r="I18" i="7"/>
  <c r="J18" i="7" s="1"/>
  <c r="E19" i="7"/>
  <c r="D20" i="7"/>
  <c r="G20" i="7" l="1"/>
  <c r="I19" i="7"/>
  <c r="J19" i="7" s="1"/>
  <c r="E20" i="7"/>
  <c r="D21" i="7"/>
  <c r="E21" i="7" s="1"/>
  <c r="G21" i="7" l="1"/>
  <c r="I20" i="7"/>
  <c r="J20" i="7" s="1"/>
  <c r="D22" i="7"/>
  <c r="G22" i="7" l="1"/>
  <c r="I21" i="7"/>
  <c r="J21" i="7" s="1"/>
  <c r="E22" i="7"/>
  <c r="D23" i="7"/>
  <c r="G23" i="7" l="1"/>
  <c r="I22" i="7"/>
  <c r="J22" i="7" s="1"/>
  <c r="E23" i="7"/>
  <c r="D24" i="7"/>
  <c r="G24" i="7" l="1"/>
  <c r="I23" i="7"/>
  <c r="J23" i="7" s="1"/>
  <c r="E24" i="7"/>
  <c r="D25" i="7"/>
  <c r="G25" i="7" l="1"/>
  <c r="I24" i="7"/>
  <c r="J24" i="7" s="1"/>
  <c r="E25" i="7"/>
  <c r="D26" i="7"/>
  <c r="G26" i="7" l="1"/>
  <c r="I25" i="7"/>
  <c r="J25" i="7" s="1"/>
  <c r="E26" i="7"/>
  <c r="D27" i="7"/>
  <c r="B29" i="7"/>
  <c r="G27" i="7" l="1"/>
  <c r="I26" i="7"/>
  <c r="J26" i="7" s="1"/>
  <c r="E27" i="7"/>
  <c r="D28" i="7"/>
  <c r="G28" i="7" l="1"/>
  <c r="I27" i="7"/>
  <c r="E28" i="7"/>
  <c r="C29" i="7"/>
  <c r="I28" i="7" l="1"/>
  <c r="J28" i="7" s="1"/>
  <c r="G29" i="7"/>
  <c r="I29" i="7"/>
  <c r="J27" i="7"/>
  <c r="D29" i="7"/>
  <c r="J29" i="7" l="1"/>
  <c r="E29" i="7"/>
</calcChain>
</file>

<file path=xl/comments1.xml><?xml version="1.0" encoding="utf-8"?>
<comments xmlns="http://schemas.openxmlformats.org/spreadsheetml/2006/main">
  <authors>
    <author>aladd</author>
  </authors>
  <commentList>
    <comment ref="C4" authorId="0" shapeId="0">
      <text>
        <r>
          <rPr>
            <b/>
            <sz val="9"/>
            <color indexed="81"/>
            <rFont val="Tahoma"/>
            <family val="2"/>
          </rPr>
          <t>Includes Hard Costs, proportional amount of Financed Service Fees, and mark-up, overhead, and profit.</t>
        </r>
        <r>
          <rPr>
            <sz val="9"/>
            <color indexed="81"/>
            <rFont val="Tahoma"/>
            <family val="2"/>
          </rPr>
          <t xml:space="preserve">
</t>
        </r>
      </text>
    </comment>
    <comment ref="F4" authorId="0" shapeId="0">
      <text>
        <r>
          <rPr>
            <b/>
            <sz val="9"/>
            <color indexed="81"/>
            <rFont val="Tahoma"/>
            <family val="2"/>
          </rPr>
          <t>A Red cell indicates the Expected Service Life is less than Finacing Term on Attachment H</t>
        </r>
        <r>
          <rPr>
            <sz val="9"/>
            <color indexed="81"/>
            <rFont val="Tahoma"/>
            <family val="2"/>
          </rPr>
          <t xml:space="preserve">
</t>
        </r>
      </text>
    </comment>
  </commentList>
</comments>
</file>

<file path=xl/comments2.xml><?xml version="1.0" encoding="utf-8"?>
<comments xmlns="http://schemas.openxmlformats.org/spreadsheetml/2006/main">
  <authors>
    <author>aladd</author>
  </authors>
  <commentList>
    <comment ref="E4" authorId="0" shapeId="0">
      <text>
        <r>
          <rPr>
            <b/>
            <sz val="9"/>
            <color indexed="81"/>
            <rFont val="Tahoma"/>
            <family val="2"/>
          </rPr>
          <t>Automatically pulled from Attachment D</t>
        </r>
        <r>
          <rPr>
            <sz val="9"/>
            <color indexed="81"/>
            <rFont val="Tahoma"/>
            <family val="2"/>
          </rPr>
          <t xml:space="preserve">
</t>
        </r>
      </text>
    </comment>
    <comment ref="B14" authorId="0" shapeId="0">
      <text>
        <r>
          <rPr>
            <b/>
            <sz val="9"/>
            <color indexed="81"/>
            <rFont val="Tahoma"/>
            <family val="2"/>
          </rPr>
          <t>Automatically pulled from "Total Utility Cost Savings" (7) on Attachment F</t>
        </r>
        <r>
          <rPr>
            <sz val="9"/>
            <color indexed="81"/>
            <rFont val="Tahoma"/>
            <family val="2"/>
          </rPr>
          <t xml:space="preserve">
</t>
        </r>
      </text>
    </comment>
    <comment ref="C14" authorId="0" shapeId="0">
      <text>
        <r>
          <rPr>
            <b/>
            <sz val="9"/>
            <color indexed="81"/>
            <rFont val="Tahoma"/>
            <family val="2"/>
          </rPr>
          <t>Automatically pulled from "Operational Savings" (8) on Attachment F</t>
        </r>
        <r>
          <rPr>
            <sz val="9"/>
            <color indexed="81"/>
            <rFont val="Tahoma"/>
            <family val="2"/>
          </rPr>
          <t xml:space="preserve">
</t>
        </r>
      </text>
    </comment>
    <comment ref="G14" authorId="0" shapeId="0">
      <text>
        <r>
          <rPr>
            <b/>
            <sz val="9"/>
            <color indexed="81"/>
            <rFont val="Tahoma"/>
            <family val="2"/>
          </rPr>
          <t>Automatically pulled from Total of "Total" column on Attachment G</t>
        </r>
        <r>
          <rPr>
            <sz val="9"/>
            <color indexed="81"/>
            <rFont val="Tahoma"/>
            <family val="2"/>
          </rPr>
          <t xml:space="preserve">
</t>
        </r>
      </text>
    </comment>
  </commentList>
</comments>
</file>

<file path=xl/sharedStrings.xml><?xml version="1.0" encoding="utf-8"?>
<sst xmlns="http://schemas.openxmlformats.org/spreadsheetml/2006/main" count="292" uniqueCount="187">
  <si>
    <t>Electric energy savings</t>
  </si>
  <si>
    <t>(kWh/yr)</t>
  </si>
  <si>
    <t>($/yr)</t>
  </si>
  <si>
    <t>Electric demand savings</t>
  </si>
  <si>
    <t>(kW/yr)</t>
  </si>
  <si>
    <t>Natural gas savings</t>
  </si>
  <si>
    <t>Water savings</t>
  </si>
  <si>
    <t>Estimated annual cost savings</t>
  </si>
  <si>
    <t>($yr)</t>
  </si>
  <si>
    <t>ECM #</t>
  </si>
  <si>
    <t>Training</t>
  </si>
  <si>
    <t>Other energy savings</t>
  </si>
  <si>
    <t>State Project #:</t>
  </si>
  <si>
    <t>Date Submitted:</t>
  </si>
  <si>
    <t>Description</t>
  </si>
  <si>
    <t>Estimated Savings ($)</t>
  </si>
  <si>
    <t>Total annual electric bill savings</t>
  </si>
  <si>
    <t>(therms/yr)</t>
  </si>
  <si>
    <t>[1]</t>
  </si>
  <si>
    <t>[2]</t>
  </si>
  <si>
    <t>[3]</t>
  </si>
  <si>
    <t>[4]</t>
  </si>
  <si>
    <t>[5]</t>
  </si>
  <si>
    <t>[6]</t>
  </si>
  <si>
    <t>SAVINGS</t>
  </si>
  <si>
    <t>Total Projected Savings</t>
  </si>
  <si>
    <t>Total Guaranteed Savings</t>
  </si>
  <si>
    <t>Total Cost</t>
  </si>
  <si>
    <t>TOTAL</t>
  </si>
  <si>
    <t>NOTES:</t>
  </si>
  <si>
    <t>Total Utility Cost Savings</t>
  </si>
  <si>
    <t>Baseline Consumption</t>
  </si>
  <si>
    <t>(kgal/yr)</t>
  </si>
  <si>
    <t>Baseline Consumptiion</t>
  </si>
  <si>
    <t>[1 + 2]</t>
  </si>
  <si>
    <t>Simple Payback (Years)</t>
  </si>
  <si>
    <t>[3 + 4 + 5 + 6]</t>
  </si>
  <si>
    <t>[7]</t>
  </si>
  <si>
    <t>[8]</t>
  </si>
  <si>
    <t>[7 + 8]</t>
  </si>
  <si>
    <t>M&amp;V</t>
  </si>
  <si>
    <t>ECM 1</t>
  </si>
  <si>
    <t>ECM 2</t>
  </si>
  <si>
    <t>ECM 3</t>
  </si>
  <si>
    <t>ECM 4</t>
  </si>
  <si>
    <t>ECM 5</t>
  </si>
  <si>
    <t>ECM 6</t>
  </si>
  <si>
    <t>ECM 7</t>
  </si>
  <si>
    <t>ECM</t>
  </si>
  <si>
    <t>Repair/ Replacement</t>
  </si>
  <si>
    <t>Other</t>
  </si>
  <si>
    <t>Total</t>
  </si>
  <si>
    <t>State Agency Name:</t>
  </si>
  <si>
    <t>ESP Name:</t>
  </si>
  <si>
    <t>ELECTRIC</t>
  </si>
  <si>
    <t>NATURAL GAS</t>
  </si>
  <si>
    <t>OTHER</t>
  </si>
  <si>
    <t>WATER</t>
  </si>
  <si>
    <t>TOTAL SAVINGS</t>
  </si>
  <si>
    <t>ESCO Bonding Costs</t>
  </si>
  <si>
    <t>Engineering, Design Plans and Specifications</t>
  </si>
  <si>
    <t>Project Management, Onsite Construction Supervision</t>
  </si>
  <si>
    <t>Overhead</t>
  </si>
  <si>
    <t>Profit</t>
  </si>
  <si>
    <t>Annual Interest Rate</t>
  </si>
  <si>
    <t>Construction Period (months)</t>
  </si>
  <si>
    <t>COSTS</t>
  </si>
  <si>
    <t>Finance Term (years)</t>
  </si>
  <si>
    <t>Net Cash Flow cannot be negative for any year; positive cash flow from one year cannot help make-up another year's shortfall</t>
  </si>
  <si>
    <t>Investment Grade Audit Fee</t>
  </si>
  <si>
    <t>Commissioning</t>
  </si>
  <si>
    <t>Cost of Guarantee Security Instrument</t>
  </si>
  <si>
    <t>HARD COSTS</t>
  </si>
  <si>
    <t>FINANCED SERVICE FEES</t>
  </si>
  <si>
    <t>Markup</t>
  </si>
  <si>
    <t>Construction Period Interest</t>
  </si>
  <si>
    <t>A</t>
  </si>
  <si>
    <t>B</t>
  </si>
  <si>
    <t>C</t>
  </si>
  <si>
    <t>D</t>
  </si>
  <si>
    <t>Expected Service Life (Years)</t>
  </si>
  <si>
    <t>N/A</t>
  </si>
  <si>
    <t xml:space="preserve">NOTES: </t>
  </si>
  <si>
    <t>Year 1 is the first full year of post-construction performance</t>
  </si>
  <si>
    <t>Furnish and Install all ECMs</t>
  </si>
  <si>
    <t>Third-party incentives include utility rebates, transferable tax credits, etc. These must be specified in the proposal.</t>
  </si>
  <si>
    <t>(mmBTU/yr)</t>
  </si>
  <si>
    <t>Operational savings</t>
  </si>
  <si>
    <t>ECM 8</t>
  </si>
  <si>
    <t>ECM 9</t>
  </si>
  <si>
    <t>ECM 10</t>
  </si>
  <si>
    <t>ECM 11</t>
  </si>
  <si>
    <t>ECM 12</t>
  </si>
  <si>
    <t>ECM 13</t>
  </si>
  <si>
    <t>ECM 14</t>
  </si>
  <si>
    <t>ECM 15</t>
  </si>
  <si>
    <t>ECM 16</t>
  </si>
  <si>
    <t>ECM 17</t>
  </si>
  <si>
    <t>ECM 18</t>
  </si>
  <si>
    <t>ECM 19</t>
  </si>
  <si>
    <t>ECM 20</t>
  </si>
  <si>
    <t>ECM 21</t>
  </si>
  <si>
    <t>ECM 22</t>
  </si>
  <si>
    <t>ECM 23</t>
  </si>
  <si>
    <t>ECM 24</t>
  </si>
  <si>
    <t>ECM 25</t>
  </si>
  <si>
    <t>ECM 26</t>
  </si>
  <si>
    <t>ECM 27</t>
  </si>
  <si>
    <t>ECM 28</t>
  </si>
  <si>
    <t>ECM 29</t>
  </si>
  <si>
    <t>ECM 30</t>
  </si>
  <si>
    <t>Comments</t>
  </si>
  <si>
    <t>(Define in Comments)</t>
  </si>
  <si>
    <t>State Agency:</t>
  </si>
  <si>
    <t>Escalation Rates:</t>
  </si>
  <si>
    <t>Continuing Services</t>
  </si>
  <si>
    <t>Enter Percent of Hard Costs (A)</t>
  </si>
  <si>
    <t>Enter Percent of Direct Costs ( C )</t>
  </si>
  <si>
    <t>Choose IPMVP Method</t>
  </si>
  <si>
    <t>Operations and Maintenance</t>
  </si>
  <si>
    <t>(A)   TOTAL HARD COSTS</t>
  </si>
  <si>
    <t>(B)  TOTAL FINANCED SERVICE FEES</t>
  </si>
  <si>
    <t>(C)  TOTAL DIRECT COSTS (A + B)</t>
  </si>
  <si>
    <t>(D)   TOTAL MARKUP, OH, PROFIT</t>
  </si>
  <si>
    <t>Contingency</t>
  </si>
  <si>
    <t>Total Financed Project Cost must match "Attachment E: Implemented ECM Cost"</t>
  </si>
  <si>
    <t>*Note:</t>
  </si>
  <si>
    <t>Totals</t>
  </si>
  <si>
    <t>Red indicates they do not match</t>
  </si>
  <si>
    <t>Implemented ECM Cost</t>
  </si>
  <si>
    <t>This schedule is not to be altered or changed in any way, except to add rows as necessary.  Please note any clarifications in the Description area below.</t>
  </si>
  <si>
    <t>(E) TOTAL PROJECT COST (C + D)</t>
  </si>
  <si>
    <t xml:space="preserve">(F) TOTAL FINANCED PROJECT COST </t>
  </si>
  <si>
    <t>Operational Savings</t>
  </si>
  <si>
    <t>Debt Service Payments</t>
  </si>
  <si>
    <t>Must match "Total Financed Project Costs" on Attachment D, line (E)</t>
  </si>
  <si>
    <t>Utility Escalation Rates are set by Agency in RFP it is an average of all utilities escalation</t>
  </si>
  <si>
    <t>Includes M&amp;V, contract management, maintenance, repair/replacement, training, etc. as per Attachment G</t>
  </si>
  <si>
    <t>Green indicates match with "(F) TOTAL FINANCED PROJECT COST " on Attachment D. Red indicates they do not match.</t>
  </si>
  <si>
    <t>10% of "Furnish and Install all ECMs"</t>
  </si>
  <si>
    <t>Guaranteed Savings to Projected Savings Ratio</t>
  </si>
  <si>
    <t>Enter the percentage</t>
  </si>
  <si>
    <t>Welcome to the GESPC RFP workbook.</t>
  </si>
  <si>
    <t>(From drop down list)</t>
  </si>
  <si>
    <t>Please enter an annual cost for the each of the items below.</t>
  </si>
  <si>
    <t>Planning rate (not definitive)</t>
  </si>
  <si>
    <t>Annual utility savings include electricity, natural gas, water/sewer, and other utilities as shown in Attachment F, Column 7</t>
  </si>
  <si>
    <t>Any Operational Savings will be rigorously reviewed and must be supported by reducible costs to an agency</t>
  </si>
  <si>
    <t>Proposed Project Cost Form</t>
  </si>
  <si>
    <t>Implementation Cost by Energy Conservation Measure</t>
  </si>
  <si>
    <t>ECM Continuing Services Costs</t>
  </si>
  <si>
    <t>First Year Estimated Annual Cost Savings by ECM</t>
  </si>
  <si>
    <t>GESPC Cash Flow Summary</t>
  </si>
  <si>
    <t>The following worksheet are included in this workbook:</t>
  </si>
  <si>
    <t>As you populate the worksheets in this workbook, enter data into the cells highlighted in gray &gt;&gt;&gt;</t>
  </si>
  <si>
    <t xml:space="preserve">This worksheet will calculate the "Total Financed Project Costs".  </t>
  </si>
  <si>
    <t>Additionally, you will enter the percentage of "Total Direct Costs" for Markup, Overhead, and Profit.  This will subsequently calculate the "Total Project Costs".</t>
  </si>
  <si>
    <t xml:space="preserve">Attachment D:  </t>
  </si>
  <si>
    <t xml:space="preserve">Attachment E:  </t>
  </si>
  <si>
    <t xml:space="preserve">Attachment G:  </t>
  </si>
  <si>
    <t xml:space="preserve">Attachment H:  </t>
  </si>
  <si>
    <t>^Green indicates equal to "(F) TOTAL FINANCED PROJECT COST " on Attachment D</t>
  </si>
  <si>
    <t>You will need to enter the "Implemented ECM Cost", "Estimated Savings ($)", and "Expected Service Life (Years)" for each proposed ECM.  The “Simple Payback (Years)" will be automatically calculated.</t>
  </si>
  <si>
    <t>The "Expected Service Life (Years)" cells will highlight in green if the number is equal to or greater than the "Financing Term" on Attachment H.  It will turn red if the number is less than the term.</t>
  </si>
  <si>
    <t>Finally, if you have identified and confirmed any "Third-party Incentives" (e.g. rebates) you will enter a negative percentage for the value of the incentives.  This will then complete the calculation for the "Total Financed Project Costs".</t>
  </si>
  <si>
    <t>When completed, the "Total Implemented ECM Cost" for all the ECMs must match the "Total Financed Project Costs" from Attachment D. The "Total" cell for the "Total Implemented ECM Cost" will highlight in green or red depending on the match with Attachment D.</t>
  </si>
  <si>
    <t>All other variable cells are protected and will self populate.</t>
  </si>
  <si>
    <t>This worksheet breaks down the first year's annual savings (cost and usage) for each proposed ECM by utility.</t>
  </si>
  <si>
    <t>Total savings from ECMs will be automatically shown in Attachment H - GESPC Cash Flow Summary</t>
  </si>
  <si>
    <t xml:space="preserve">Attachment F:    </t>
  </si>
  <si>
    <t>This worksheet breaks down the annual costs for services by each ECM.  This includes "M&amp;V", "Operations &amp; Maintenance", "Repair &amp; Replacement", "Training", and "Other" costs.</t>
  </si>
  <si>
    <t>For M&amp;V please choose from the drop down box the M&amp;V method to be used on each ECM or group of ECMs.  The selections are based on the "International Performance Measurement and Verification Protocol".</t>
  </si>
  <si>
    <t>Please Enter the following information:</t>
  </si>
  <si>
    <t xml:space="preserve">Next, you will need to enter the percentage of the "Total Hard Costs" of the following fees: ESCO Bonding Costs; Engineering, Design Plans and Specifications; Project Management, Onsite Construction Supervision; Investment Grade Audit Fee; Commissioning; Construction Period Interest; Cost of Guarantee Security Instrument; and Other Fees. This will calculate the "Total Direct Costs".  </t>
  </si>
  <si>
    <t>This worksheet breaks down the implementation costs and savings by each proposed ECM.</t>
  </si>
  <si>
    <t xml:space="preserve">First, you will need to enter the cost to "Furnish and Install all ECMs".  </t>
  </si>
  <si>
    <t>This worksheet projects cash flow based on savings and cost projections.</t>
  </si>
  <si>
    <r>
      <t>State Project #: (</t>
    </r>
    <r>
      <rPr>
        <i/>
        <sz val="9"/>
        <rFont val="Arial Narrow"/>
        <family val="2"/>
      </rPr>
      <t>State Agency will provide)</t>
    </r>
  </si>
  <si>
    <r>
      <t xml:space="preserve">Third-party Incentives* </t>
    </r>
    <r>
      <rPr>
        <b/>
        <sz val="10"/>
        <color rgb="FFFF0000"/>
        <rFont val="Arial Narrow"/>
        <family val="2"/>
      </rPr>
      <t>(negative number)</t>
    </r>
  </si>
  <si>
    <r>
      <t>Totals</t>
    </r>
    <r>
      <rPr>
        <b/>
        <vertAlign val="superscript"/>
        <sz val="10"/>
        <rFont val="Arial Narrow"/>
        <family val="2"/>
      </rPr>
      <t>1</t>
    </r>
  </si>
  <si>
    <r>
      <t>Total Financed Project Cost</t>
    </r>
    <r>
      <rPr>
        <b/>
        <vertAlign val="superscript"/>
        <sz val="11"/>
        <color indexed="8"/>
        <rFont val="Arial Narrow"/>
        <family val="2"/>
      </rPr>
      <t>1</t>
    </r>
  </si>
  <si>
    <r>
      <t>Utilities</t>
    </r>
    <r>
      <rPr>
        <b/>
        <vertAlign val="superscript"/>
        <sz val="11"/>
        <rFont val="Arial Narrow"/>
        <family val="2"/>
      </rPr>
      <t>2</t>
    </r>
  </si>
  <si>
    <r>
      <t>Year</t>
    </r>
    <r>
      <rPr>
        <b/>
        <vertAlign val="superscript"/>
        <sz val="10"/>
        <color indexed="9"/>
        <rFont val="Arial Narrow"/>
        <family val="2"/>
      </rPr>
      <t>3</t>
    </r>
  </si>
  <si>
    <r>
      <t>Utility Savings</t>
    </r>
    <r>
      <rPr>
        <b/>
        <vertAlign val="superscript"/>
        <sz val="10"/>
        <color indexed="9"/>
        <rFont val="Arial Narrow"/>
        <family val="2"/>
      </rPr>
      <t>4</t>
    </r>
  </si>
  <si>
    <r>
      <t>Operational Savings</t>
    </r>
    <r>
      <rPr>
        <b/>
        <vertAlign val="superscript"/>
        <sz val="10"/>
        <color indexed="9"/>
        <rFont val="Arial Narrow"/>
        <family val="2"/>
      </rPr>
      <t>5</t>
    </r>
  </si>
  <si>
    <r>
      <t>ECM Continuing Services</t>
    </r>
    <r>
      <rPr>
        <b/>
        <vertAlign val="superscript"/>
        <sz val="10"/>
        <color indexed="9"/>
        <rFont val="Arial Narrow"/>
        <family val="2"/>
      </rPr>
      <t>6</t>
    </r>
  </si>
  <si>
    <r>
      <t>Net Cash Flow</t>
    </r>
    <r>
      <rPr>
        <b/>
        <vertAlign val="superscript"/>
        <sz val="10"/>
        <color indexed="9"/>
        <rFont val="Arial Narrow"/>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</si>
</sst>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
    <numFmt numFmtId="165" formatCode="&quot;$&quot;#,##0.00"/>
    <numFmt numFmtId="166" formatCode="0.0%"/>
    <numFmt numFmtId="167" formatCode="_(&quot;$&quot;* #,##0_);_(&quot;$&quot;* \(#,##0\);_(&quot;$&quot;* &quot;-&quot;??_);_(@_)"/>
    <numFmt numFmtId="168" formatCode="[$-409]mmmm\ d\,\ yyyy;@"/>
  </numFmts>
  <fonts count="36" x14ac:knownFonts="1">
    <font>
      <sz val="10"/>
      <name val="Arial"/>
    </font>
    <font>
      <sz val="10"/>
      <name val="Arial"/>
      <family val="2"/>
    </font>
    <font>
      <sz val="10"/>
      <name val="Arial"/>
      <family val="2"/>
    </font>
    <font>
      <sz val="9"/>
      <color indexed="81"/>
      <name val="Tahoma"/>
      <family val="2"/>
    </font>
    <font>
      <b/>
      <sz val="9"/>
      <color indexed="81"/>
      <name val="Tahoma"/>
      <family val="2"/>
    </font>
    <font>
      <b/>
      <sz val="9"/>
      <name val="Calibri"/>
      <family val="2"/>
      <scheme val="minor"/>
    </font>
    <font>
      <b/>
      <sz val="10"/>
      <color theme="5" tint="-0.249977111117893"/>
      <name val="Arial Narrow"/>
      <family val="2"/>
    </font>
    <font>
      <sz val="10"/>
      <name val="Arial Narrow"/>
      <family val="2"/>
    </font>
    <font>
      <b/>
      <i/>
      <sz val="10"/>
      <name val="Arial Narrow"/>
      <family val="2"/>
    </font>
    <font>
      <b/>
      <sz val="10"/>
      <name val="Arial Narrow"/>
      <family val="2"/>
    </font>
    <font>
      <i/>
      <sz val="9"/>
      <name val="Arial Narrow"/>
      <family val="2"/>
    </font>
    <font>
      <i/>
      <sz val="10"/>
      <name val="Arial Narrow"/>
      <family val="2"/>
    </font>
    <font>
      <b/>
      <sz val="11"/>
      <name val="Arial Narrow"/>
      <family val="2"/>
    </font>
    <font>
      <sz val="11"/>
      <name val="Arial Narrow"/>
      <family val="2"/>
    </font>
    <font>
      <sz val="8"/>
      <name val="Arial Narrow"/>
      <family val="2"/>
    </font>
    <font>
      <b/>
      <sz val="12"/>
      <name val="Arial Narrow"/>
      <family val="2"/>
    </font>
    <font>
      <sz val="12"/>
      <name val="Arial Narrow"/>
      <family val="2"/>
    </font>
    <font>
      <b/>
      <sz val="10"/>
      <color rgb="FFFF0000"/>
      <name val="Arial Narrow"/>
      <family val="2"/>
    </font>
    <font>
      <b/>
      <sz val="9"/>
      <name val="Arial Narrow"/>
      <family val="2"/>
    </font>
    <font>
      <b/>
      <sz val="8"/>
      <name val="Arial Narrow"/>
      <family val="2"/>
    </font>
    <font>
      <i/>
      <sz val="8"/>
      <name val="Arial Narrow"/>
      <family val="2"/>
    </font>
    <font>
      <b/>
      <sz val="11"/>
      <color indexed="8"/>
      <name val="Arial Narrow"/>
      <family val="2"/>
    </font>
    <font>
      <sz val="9"/>
      <name val="Arial Narrow"/>
      <family val="2"/>
    </font>
    <font>
      <sz val="7"/>
      <color indexed="8"/>
      <name val="Arial Narrow"/>
      <family val="2"/>
    </font>
    <font>
      <sz val="7"/>
      <name val="Arial Narrow"/>
      <family val="2"/>
    </font>
    <font>
      <sz val="9"/>
      <color indexed="8"/>
      <name val="Arial Narrow"/>
      <family val="2"/>
    </font>
    <font>
      <b/>
      <vertAlign val="superscript"/>
      <sz val="10"/>
      <name val="Arial Narrow"/>
      <family val="2"/>
    </font>
    <font>
      <b/>
      <sz val="11"/>
      <color theme="0"/>
      <name val="Arial Narrow"/>
      <family val="2"/>
    </font>
    <font>
      <b/>
      <i/>
      <sz val="10"/>
      <color indexed="10"/>
      <name val="Arial Narrow"/>
      <family val="2"/>
    </font>
    <font>
      <b/>
      <vertAlign val="superscript"/>
      <sz val="11"/>
      <color indexed="8"/>
      <name val="Arial Narrow"/>
      <family val="2"/>
    </font>
    <font>
      <b/>
      <vertAlign val="superscript"/>
      <sz val="11"/>
      <name val="Arial Narrow"/>
      <family val="2"/>
    </font>
    <font>
      <b/>
      <sz val="12"/>
      <color indexed="8"/>
      <name val="Arial Narrow"/>
      <family val="2"/>
    </font>
    <font>
      <b/>
      <sz val="16"/>
      <color indexed="8"/>
      <name val="Arial Narrow"/>
      <family val="2"/>
    </font>
    <font>
      <b/>
      <sz val="10"/>
      <color indexed="9"/>
      <name val="Arial Narrow"/>
      <family val="2"/>
    </font>
    <font>
      <b/>
      <vertAlign val="superscript"/>
      <sz val="10"/>
      <color indexed="9"/>
      <name val="Arial Narrow"/>
      <family val="2"/>
    </font>
    <font>
      <b/>
      <sz val="10"/>
      <color indexed="8"/>
      <name val="Arial Narrow"/>
      <family val="2"/>
    </font>
  </fonts>
  <fills count="2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51"/>
        <bgColor indexed="64"/>
      </patternFill>
    </fill>
    <fill>
      <patternFill patternType="solid">
        <fgColor indexed="5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39997558519241921"/>
        <bgColor indexed="64"/>
      </patternFill>
    </fill>
  </fills>
  <borders count="46">
    <border>
      <left/>
      <right/>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diagonal/>
    </border>
    <border>
      <left/>
      <right style="medium">
        <color indexed="8"/>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bottom style="medium">
        <color indexed="8"/>
      </bottom>
      <diagonal/>
    </border>
    <border>
      <left/>
      <right style="medium">
        <color indexed="8"/>
      </right>
      <top style="medium">
        <color indexed="8"/>
      </top>
      <bottom style="medium">
        <color indexed="64"/>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8"/>
      </left>
      <right style="medium">
        <color indexed="8"/>
      </right>
      <top style="medium">
        <color indexed="8"/>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right style="thin">
        <color indexed="64"/>
      </right>
      <top/>
      <bottom style="medium">
        <color indexed="64"/>
      </bottom>
      <diagonal/>
    </border>
    <border>
      <left style="medium">
        <color indexed="8"/>
      </left>
      <right style="medium">
        <color indexed="8"/>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style="medium">
        <color indexed="8"/>
      </right>
      <top style="medium">
        <color indexed="64"/>
      </top>
      <bottom/>
      <diagonal/>
    </border>
    <border>
      <left/>
      <right style="medium">
        <color indexed="8"/>
      </right>
      <top style="medium">
        <color indexed="64"/>
      </top>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8"/>
      </right>
      <top style="medium">
        <color indexed="64"/>
      </top>
      <bottom style="medium">
        <color indexed="64"/>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8"/>
      </bottom>
      <diagonal/>
    </border>
    <border>
      <left/>
      <right style="medium">
        <color indexed="64"/>
      </right>
      <top/>
      <bottom style="medium">
        <color indexed="8"/>
      </bottom>
      <diagonal/>
    </border>
    <border>
      <left style="medium">
        <color indexed="64"/>
      </left>
      <right style="medium">
        <color indexed="64"/>
      </right>
      <top/>
      <bottom style="medium">
        <color indexed="8"/>
      </bottom>
      <diagonal/>
    </border>
    <border>
      <left/>
      <right style="medium">
        <color indexed="8"/>
      </right>
      <top style="medium">
        <color indexed="8"/>
      </top>
      <bottom/>
      <diagonal/>
    </border>
    <border>
      <left style="medium">
        <color indexed="64"/>
      </left>
      <right style="medium">
        <color indexed="64"/>
      </right>
      <top style="medium">
        <color indexed="8"/>
      </top>
      <bottom/>
      <diagonal/>
    </border>
  </borders>
  <cellStyleXfs count="4">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cellStyleXfs>
  <cellXfs count="283">
    <xf numFmtId="0" fontId="0" fillId="0" borderId="0" xfId="0"/>
    <xf numFmtId="0" fontId="0" fillId="0" borderId="0" xfId="0"/>
    <xf numFmtId="0" fontId="5" fillId="0" borderId="0" xfId="1" applyFont="1" applyAlignment="1">
      <alignment horizontal="right"/>
    </xf>
    <xf numFmtId="0" fontId="5" fillId="0" borderId="0" xfId="1" applyFont="1" applyAlignment="1"/>
    <xf numFmtId="0" fontId="6" fillId="0" borderId="0" xfId="0" applyFont="1"/>
    <xf numFmtId="0" fontId="7" fillId="0" borderId="0" xfId="0" applyFont="1"/>
    <xf numFmtId="0" fontId="7" fillId="12" borderId="0" xfId="0" applyFont="1" applyFill="1"/>
    <xf numFmtId="0" fontId="8" fillId="0" borderId="18" xfId="0" applyFont="1" applyBorder="1" applyAlignment="1">
      <alignment horizontal="left"/>
    </xf>
    <xf numFmtId="0" fontId="7" fillId="0" borderId="18" xfId="0" applyFont="1" applyBorder="1"/>
    <xf numFmtId="0" fontId="9" fillId="0" borderId="0" xfId="0" applyFont="1"/>
    <xf numFmtId="0" fontId="7" fillId="12" borderId="0" xfId="0" applyFont="1" applyFill="1" applyProtection="1">
      <protection locked="0"/>
    </xf>
    <xf numFmtId="168" fontId="7" fillId="12" borderId="0" xfId="0" applyNumberFormat="1" applyFont="1" applyFill="1" applyAlignment="1" applyProtection="1">
      <alignment horizontal="left"/>
      <protection locked="0"/>
    </xf>
    <xf numFmtId="0" fontId="7" fillId="0" borderId="0" xfId="0" applyFont="1" applyFill="1" applyProtection="1">
      <protection locked="0"/>
    </xf>
    <xf numFmtId="0" fontId="9" fillId="0" borderId="0" xfId="0" applyFont="1" applyAlignment="1">
      <alignment horizontal="right"/>
    </xf>
    <xf numFmtId="0" fontId="9" fillId="0" borderId="18" xfId="0" applyFont="1" applyBorder="1" applyAlignment="1">
      <alignment horizontal="left" wrapText="1"/>
    </xf>
    <xf numFmtId="0" fontId="7" fillId="0" borderId="0" xfId="0" applyFont="1" applyAlignment="1">
      <alignment vertical="center"/>
    </xf>
    <xf numFmtId="0" fontId="9" fillId="0" borderId="0" xfId="0" applyFont="1" applyAlignment="1">
      <alignment horizontal="left" vertical="center"/>
    </xf>
    <xf numFmtId="0" fontId="9" fillId="0" borderId="18" xfId="0" applyFont="1" applyBorder="1" applyAlignment="1">
      <alignment vertical="center"/>
    </xf>
    <xf numFmtId="0" fontId="9"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vertical="top" wrapText="1"/>
    </xf>
    <xf numFmtId="0" fontId="7" fillId="0" borderId="0" xfId="0" applyFont="1" applyAlignment="1">
      <alignment vertical="center" wrapText="1"/>
    </xf>
    <xf numFmtId="0" fontId="11" fillId="0" borderId="0" xfId="0" applyFont="1" applyAlignment="1">
      <alignment vertical="center"/>
    </xf>
    <xf numFmtId="0" fontId="7" fillId="0" borderId="0" xfId="0" applyFont="1" applyAlignment="1"/>
    <xf numFmtId="0" fontId="11" fillId="0" borderId="0" xfId="0" applyFont="1" applyBorder="1" applyAlignment="1">
      <alignment horizontal="left" vertical="center" wrapText="1"/>
    </xf>
    <xf numFmtId="0" fontId="9" fillId="0" borderId="0" xfId="0" applyFont="1" applyAlignment="1">
      <alignment horizontal="left" vertical="center" wrapText="1"/>
    </xf>
    <xf numFmtId="0" fontId="12" fillId="0" borderId="38" xfId="0" applyFont="1" applyFill="1" applyBorder="1" applyAlignment="1">
      <alignment horizontal="left"/>
    </xf>
    <xf numFmtId="0" fontId="7" fillId="0" borderId="17" xfId="0" applyFont="1" applyBorder="1" applyAlignment="1"/>
    <xf numFmtId="0" fontId="12" fillId="0" borderId="16" xfId="0" applyFont="1" applyFill="1" applyBorder="1" applyAlignment="1">
      <alignment horizontal="left"/>
    </xf>
    <xf numFmtId="0" fontId="13" fillId="0" borderId="23" xfId="0" applyFont="1" applyFill="1" applyBorder="1" applyAlignment="1">
      <alignment vertical="top"/>
    </xf>
    <xf numFmtId="0" fontId="12" fillId="0" borderId="39" xfId="0" applyFont="1" applyFill="1" applyBorder="1" applyAlignment="1">
      <alignment horizontal="left"/>
    </xf>
    <xf numFmtId="0" fontId="7" fillId="0" borderId="13" xfId="0" applyFont="1" applyBorder="1" applyAlignment="1"/>
    <xf numFmtId="0" fontId="12" fillId="0" borderId="12" xfId="0" applyFont="1" applyFill="1" applyBorder="1" applyAlignment="1">
      <alignment horizontal="left"/>
    </xf>
    <xf numFmtId="168" fontId="13" fillId="0" borderId="36" xfId="0" applyNumberFormat="1" applyFont="1" applyFill="1" applyBorder="1" applyAlignment="1">
      <alignment horizontal="left" vertical="top"/>
    </xf>
    <xf numFmtId="0" fontId="9" fillId="8" borderId="39" xfId="0" applyFont="1" applyFill="1" applyBorder="1"/>
    <xf numFmtId="0" fontId="7" fillId="8" borderId="13" xfId="0" applyFont="1" applyFill="1" applyBorder="1"/>
    <xf numFmtId="0" fontId="7" fillId="8" borderId="14" xfId="0" applyFont="1" applyFill="1" applyBorder="1"/>
    <xf numFmtId="0" fontId="9" fillId="0" borderId="4" xfId="0" applyFont="1" applyFill="1" applyBorder="1"/>
    <xf numFmtId="0" fontId="7" fillId="0" borderId="21" xfId="0" applyFont="1" applyBorder="1"/>
    <xf numFmtId="0" fontId="7" fillId="12" borderId="10" xfId="0" applyFont="1" applyFill="1" applyBorder="1" applyAlignment="1">
      <alignment wrapText="1"/>
    </xf>
    <xf numFmtId="165" fontId="7" fillId="12" borderId="10" xfId="0" applyNumberFormat="1" applyFont="1" applyFill="1" applyBorder="1" applyProtection="1">
      <protection locked="0"/>
    </xf>
    <xf numFmtId="0" fontId="9" fillId="0" borderId="1" xfId="1" applyFont="1" applyFill="1" applyBorder="1" applyAlignment="1">
      <alignment horizontal="left" vertical="top" wrapText="1"/>
    </xf>
    <xf numFmtId="0" fontId="7" fillId="0" borderId="40" xfId="0" applyFont="1" applyBorder="1"/>
    <xf numFmtId="0" fontId="14" fillId="0" borderId="41" xfId="0" applyFont="1" applyBorder="1"/>
    <xf numFmtId="165" fontId="7" fillId="0" borderId="37" xfId="0" applyNumberFormat="1" applyFont="1" applyBorder="1" applyProtection="1"/>
    <xf numFmtId="0" fontId="9" fillId="18" borderId="5" xfId="0" applyFont="1" applyFill="1" applyBorder="1"/>
    <xf numFmtId="0" fontId="7" fillId="18" borderId="42" xfId="0" applyFont="1" applyFill="1" applyBorder="1"/>
    <xf numFmtId="0" fontId="7" fillId="18" borderId="43" xfId="0" applyFont="1" applyFill="1" applyBorder="1"/>
    <xf numFmtId="165" fontId="9" fillId="18" borderId="43" xfId="0" applyNumberFormat="1" applyFont="1" applyFill="1" applyBorder="1" applyProtection="1"/>
    <xf numFmtId="0" fontId="7" fillId="0" borderId="7" xfId="0" applyFont="1" applyBorder="1"/>
    <xf numFmtId="0" fontId="7" fillId="0" borderId="3" xfId="0" applyFont="1" applyBorder="1"/>
    <xf numFmtId="0" fontId="7" fillId="0" borderId="27" xfId="0" applyFont="1" applyBorder="1"/>
    <xf numFmtId="165" fontId="9" fillId="0" borderId="27" xfId="0" applyNumberFormat="1" applyFont="1" applyBorder="1"/>
    <xf numFmtId="0" fontId="9" fillId="8" borderId="1" xfId="0" applyFont="1" applyFill="1" applyBorder="1"/>
    <xf numFmtId="0" fontId="12" fillId="8" borderId="40" xfId="1" applyFont="1" applyFill="1" applyBorder="1" applyAlignment="1">
      <alignment horizontal="center" wrapText="1"/>
    </xf>
    <xf numFmtId="0" fontId="12" fillId="8" borderId="41" xfId="1" applyFont="1" applyFill="1" applyBorder="1" applyAlignment="1">
      <alignment horizontal="center" wrapText="1"/>
    </xf>
    <xf numFmtId="165" fontId="12" fillId="8" borderId="41" xfId="1" applyNumberFormat="1" applyFont="1" applyFill="1" applyBorder="1" applyAlignment="1">
      <alignment horizontal="center" wrapText="1"/>
    </xf>
    <xf numFmtId="0" fontId="9" fillId="0" borderId="1" xfId="0" applyFont="1" applyBorder="1"/>
    <xf numFmtId="10" fontId="7" fillId="12" borderId="40" xfId="0" applyNumberFormat="1" applyFont="1" applyFill="1" applyBorder="1" applyProtection="1">
      <protection locked="0"/>
    </xf>
    <xf numFmtId="0" fontId="7" fillId="12" borderId="41" xfId="0" applyFont="1" applyFill="1" applyBorder="1" applyAlignment="1" applyProtection="1">
      <alignment wrapText="1"/>
      <protection locked="0"/>
    </xf>
    <xf numFmtId="165" fontId="7" fillId="0" borderId="41" xfId="0" applyNumberFormat="1" applyFont="1" applyBorder="1"/>
    <xf numFmtId="0" fontId="9" fillId="18" borderId="1" xfId="0" applyFont="1" applyFill="1" applyBorder="1"/>
    <xf numFmtId="0" fontId="7" fillId="18" borderId="40" xfId="0" applyFont="1" applyFill="1" applyBorder="1"/>
    <xf numFmtId="0" fontId="7" fillId="18" borderId="41" xfId="0" applyFont="1" applyFill="1" applyBorder="1"/>
    <xf numFmtId="165" fontId="9" fillId="18" borderId="41" xfId="0" applyNumberFormat="1" applyFont="1" applyFill="1" applyBorder="1"/>
    <xf numFmtId="0" fontId="9" fillId="17" borderId="1" xfId="0" applyFont="1" applyFill="1" applyBorder="1"/>
    <xf numFmtId="0" fontId="7" fillId="17" borderId="40" xfId="0" applyFont="1" applyFill="1" applyBorder="1"/>
    <xf numFmtId="0" fontId="7" fillId="17" borderId="41" xfId="0" applyFont="1" applyFill="1" applyBorder="1"/>
    <xf numFmtId="165" fontId="9" fillId="17" borderId="41" xfId="0" applyNumberFormat="1" applyFont="1" applyFill="1" applyBorder="1"/>
    <xf numFmtId="0" fontId="7" fillId="8" borderId="1" xfId="0" applyFont="1" applyFill="1" applyBorder="1"/>
    <xf numFmtId="166" fontId="12" fillId="8" borderId="40" xfId="1" applyNumberFormat="1" applyFont="1" applyFill="1" applyBorder="1" applyAlignment="1">
      <alignment horizontal="center" wrapText="1"/>
    </xf>
    <xf numFmtId="0" fontId="7" fillId="8" borderId="41" xfId="0" applyFont="1" applyFill="1" applyBorder="1"/>
    <xf numFmtId="165" fontId="9" fillId="8" borderId="41" xfId="0" applyNumberFormat="1" applyFont="1" applyFill="1" applyBorder="1"/>
    <xf numFmtId="165" fontId="9" fillId="18" borderId="45" xfId="0" applyNumberFormat="1" applyFont="1" applyFill="1" applyBorder="1"/>
    <xf numFmtId="0" fontId="15" fillId="17" borderId="1" xfId="0" applyFont="1" applyFill="1" applyBorder="1"/>
    <xf numFmtId="0" fontId="14" fillId="17" borderId="40" xfId="0" applyFont="1" applyFill="1" applyBorder="1"/>
    <xf numFmtId="0" fontId="16" fillId="17" borderId="41" xfId="0" applyFont="1" applyFill="1" applyBorder="1"/>
    <xf numFmtId="165" fontId="9" fillId="17" borderId="2" xfId="0" applyNumberFormat="1" applyFont="1" applyFill="1" applyBorder="1"/>
    <xf numFmtId="10" fontId="7" fillId="12" borderId="3" xfId="0" applyNumberFormat="1" applyFont="1" applyFill="1" applyBorder="1" applyProtection="1">
      <protection locked="0"/>
    </xf>
    <xf numFmtId="0" fontId="7" fillId="12" borderId="27" xfId="0" applyFont="1" applyFill="1" applyBorder="1" applyAlignment="1" applyProtection="1">
      <alignment wrapText="1"/>
      <protection locked="0"/>
    </xf>
    <xf numFmtId="8" fontId="7" fillId="0" borderId="27" xfId="0" applyNumberFormat="1" applyFont="1" applyBorder="1" applyAlignment="1">
      <alignment horizontal="right"/>
    </xf>
    <xf numFmtId="0" fontId="15" fillId="19" borderId="1" xfId="0" applyFont="1" applyFill="1" applyBorder="1"/>
    <xf numFmtId="0" fontId="14" fillId="19" borderId="40" xfId="0" applyFont="1" applyFill="1" applyBorder="1"/>
    <xf numFmtId="0" fontId="16" fillId="19" borderId="41" xfId="0" applyFont="1" applyFill="1" applyBorder="1"/>
    <xf numFmtId="165" fontId="15" fillId="19" borderId="41" xfId="0" applyNumberFormat="1" applyFont="1" applyFill="1" applyBorder="1"/>
    <xf numFmtId="0" fontId="18" fillId="0" borderId="0" xfId="1" applyFont="1" applyAlignment="1">
      <alignment horizontal="right"/>
    </xf>
    <xf numFmtId="0" fontId="18" fillId="0" borderId="0" xfId="1" applyFont="1" applyAlignment="1"/>
    <xf numFmtId="0" fontId="13" fillId="0" borderId="13" xfId="0" applyFont="1" applyBorder="1" applyAlignment="1">
      <alignment horizontal="left"/>
    </xf>
    <xf numFmtId="0" fontId="12" fillId="0" borderId="12" xfId="0" applyFont="1" applyFill="1" applyBorder="1" applyAlignment="1"/>
    <xf numFmtId="0" fontId="13" fillId="0" borderId="13" xfId="0" applyFont="1" applyBorder="1" applyAlignment="1"/>
    <xf numFmtId="0" fontId="13" fillId="0" borderId="14" xfId="0" applyFont="1" applyBorder="1" applyAlignment="1"/>
    <xf numFmtId="0" fontId="12" fillId="0" borderId="15" xfId="0" applyFont="1" applyFill="1" applyBorder="1" applyAlignment="1">
      <alignment horizontal="left"/>
    </xf>
    <xf numFmtId="168" fontId="13" fillId="0" borderId="13" xfId="0" applyNumberFormat="1" applyFont="1" applyBorder="1" applyAlignment="1">
      <alignment horizontal="left"/>
    </xf>
    <xf numFmtId="0" fontId="13" fillId="0" borderId="14" xfId="0" applyFont="1" applyBorder="1" applyAlignment="1">
      <alignment horizontal="left"/>
    </xf>
    <xf numFmtId="0" fontId="12" fillId="15" borderId="19" xfId="0" applyFont="1" applyFill="1" applyBorder="1" applyAlignment="1">
      <alignment horizontal="left"/>
    </xf>
    <xf numFmtId="0" fontId="7" fillId="15" borderId="20" xfId="0" applyFont="1" applyFill="1" applyBorder="1"/>
    <xf numFmtId="0" fontId="7" fillId="15" borderId="21" xfId="0" applyFont="1" applyFill="1" applyBorder="1"/>
    <xf numFmtId="0" fontId="15" fillId="0" borderId="26" xfId="0" applyFont="1" applyBorder="1" applyAlignment="1">
      <alignment horizontal="center" vertical="center" wrapText="1"/>
    </xf>
    <xf numFmtId="0" fontId="15" fillId="0" borderId="44" xfId="0" applyFont="1" applyBorder="1" applyAlignment="1">
      <alignment horizontal="center" vertical="center" wrapText="1"/>
    </xf>
    <xf numFmtId="0" fontId="12" fillId="0" borderId="1" xfId="0" applyFont="1" applyFill="1" applyBorder="1" applyAlignment="1">
      <alignment horizontal="left"/>
    </xf>
    <xf numFmtId="0" fontId="7" fillId="0" borderId="1" xfId="0" applyFont="1" applyBorder="1" applyAlignment="1" applyProtection="1">
      <alignment wrapText="1"/>
      <protection locked="0"/>
    </xf>
    <xf numFmtId="165" fontId="7" fillId="0" borderId="1" xfId="0" applyNumberFormat="1" applyFont="1" applyBorder="1" applyProtection="1">
      <protection locked="0"/>
    </xf>
    <xf numFmtId="4" fontId="7" fillId="0" borderId="1" xfId="0" applyNumberFormat="1" applyFont="1" applyBorder="1"/>
    <xf numFmtId="0" fontId="7" fillId="0" borderId="9" xfId="0" applyFont="1" applyBorder="1" applyProtection="1">
      <protection locked="0"/>
    </xf>
    <xf numFmtId="0" fontId="9" fillId="0" borderId="5" xfId="0" applyFont="1" applyBorder="1" applyAlignment="1">
      <alignment horizontal="center"/>
    </xf>
    <xf numFmtId="0" fontId="19" fillId="0" borderId="5" xfId="0" applyFont="1" applyBorder="1" applyAlignment="1">
      <alignment horizontal="left" wrapText="1"/>
    </xf>
    <xf numFmtId="165" fontId="9" fillId="0" borderId="32" xfId="0" applyNumberFormat="1" applyFont="1" applyBorder="1"/>
    <xf numFmtId="4" fontId="9" fillId="0" borderId="5" xfId="0" applyNumberFormat="1" applyFont="1" applyBorder="1"/>
    <xf numFmtId="0" fontId="9" fillId="0" borderId="1" xfId="0" applyFont="1" applyBorder="1" applyAlignment="1">
      <alignment horizontal="center"/>
    </xf>
    <xf numFmtId="0" fontId="11" fillId="0" borderId="0" xfId="0" applyFont="1"/>
    <xf numFmtId="0" fontId="20" fillId="0" borderId="0" xfId="0" applyFont="1"/>
    <xf numFmtId="0" fontId="11" fillId="0" borderId="0" xfId="0" applyFont="1" applyAlignment="1">
      <alignment horizontal="right"/>
    </xf>
    <xf numFmtId="0" fontId="11" fillId="0" borderId="0" xfId="0" applyFont="1" applyAlignment="1"/>
    <xf numFmtId="0" fontId="15" fillId="0" borderId="12" xfId="0" applyFont="1" applyFill="1" applyBorder="1" applyAlignment="1">
      <alignment horizontal="left"/>
    </xf>
    <xf numFmtId="0" fontId="15" fillId="0" borderId="13" xfId="0" applyFont="1" applyFill="1" applyBorder="1" applyAlignment="1">
      <alignment horizontal="left" vertical="top"/>
    </xf>
    <xf numFmtId="0" fontId="16" fillId="0" borderId="13" xfId="0" applyFont="1" applyFill="1" applyBorder="1" applyAlignment="1"/>
    <xf numFmtId="0" fontId="15" fillId="0" borderId="14" xfId="0" applyFont="1" applyFill="1" applyBorder="1" applyAlignment="1">
      <alignment horizontal="left" vertical="top"/>
    </xf>
    <xf numFmtId="0" fontId="16" fillId="0" borderId="13" xfId="0" applyFont="1" applyFill="1" applyBorder="1" applyAlignment="1">
      <alignment horizontal="left"/>
    </xf>
    <xf numFmtId="0" fontId="15"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7" fillId="0" borderId="13" xfId="0" applyFont="1" applyBorder="1" applyAlignment="1">
      <alignment horizontal="left" vertical="top"/>
    </xf>
    <xf numFmtId="0" fontId="7" fillId="0" borderId="14" xfId="0" applyFont="1" applyBorder="1" applyAlignment="1">
      <alignment horizontal="left" vertical="top"/>
    </xf>
    <xf numFmtId="168" fontId="16" fillId="0" borderId="13" xfId="0" applyNumberFormat="1" applyFont="1" applyFill="1" applyBorder="1" applyAlignment="1">
      <alignment horizontal="left"/>
    </xf>
    <xf numFmtId="0" fontId="22" fillId="0" borderId="22" xfId="0" applyFont="1" applyFill="1" applyBorder="1" applyAlignment="1">
      <alignment vertical="top" wrapText="1"/>
    </xf>
    <xf numFmtId="0" fontId="22" fillId="0" borderId="0" xfId="0" applyFont="1" applyFill="1" applyBorder="1" applyAlignment="1">
      <alignment vertical="top" wrapText="1"/>
    </xf>
    <xf numFmtId="0" fontId="7" fillId="0" borderId="0" xfId="0" applyFont="1" applyFill="1" applyAlignment="1"/>
    <xf numFmtId="0" fontId="22" fillId="0" borderId="25" xfId="0" applyFont="1" applyFill="1" applyBorder="1" applyAlignment="1">
      <alignment vertical="top" wrapText="1"/>
    </xf>
    <xf numFmtId="0" fontId="18" fillId="9" borderId="12" xfId="0" applyFont="1" applyFill="1" applyBorder="1" applyAlignment="1">
      <alignment horizontal="center" vertical="top"/>
    </xf>
    <xf numFmtId="0" fontId="18" fillId="9" borderId="13" xfId="0" applyFont="1" applyFill="1" applyBorder="1" applyAlignment="1">
      <alignment horizontal="center" vertical="top"/>
    </xf>
    <xf numFmtId="0" fontId="18" fillId="9" borderId="14" xfId="0" applyFont="1" applyFill="1" applyBorder="1" applyAlignment="1">
      <alignment horizontal="center" vertical="top"/>
    </xf>
    <xf numFmtId="0" fontId="18" fillId="10" borderId="12" xfId="0" applyFont="1" applyFill="1" applyBorder="1" applyAlignment="1">
      <alignment horizontal="left" vertical="top"/>
    </xf>
    <xf numFmtId="0" fontId="18" fillId="10" borderId="13" xfId="0" applyFont="1" applyFill="1" applyBorder="1" applyAlignment="1">
      <alignment horizontal="center" vertical="top"/>
    </xf>
    <xf numFmtId="0" fontId="18" fillId="10" borderId="14" xfId="0" applyFont="1" applyFill="1" applyBorder="1" applyAlignment="1">
      <alignment horizontal="center" vertical="top"/>
    </xf>
    <xf numFmtId="0" fontId="18" fillId="7" borderId="12" xfId="0" applyFont="1" applyFill="1" applyBorder="1" applyAlignment="1">
      <alignment horizontal="left" vertical="top"/>
    </xf>
    <xf numFmtId="0" fontId="18" fillId="7" borderId="13" xfId="0" applyFont="1" applyFill="1" applyBorder="1" applyAlignment="1">
      <alignment horizontal="center" vertical="top"/>
    </xf>
    <xf numFmtId="0" fontId="18" fillId="7" borderId="14" xfId="0" applyFont="1" applyFill="1" applyBorder="1" applyAlignment="1">
      <alignment horizontal="center" vertical="top"/>
    </xf>
    <xf numFmtId="0" fontId="18" fillId="11" borderId="12" xfId="0" applyFont="1" applyFill="1" applyBorder="1" applyAlignment="1">
      <alignment horizontal="left" vertical="top"/>
    </xf>
    <xf numFmtId="0" fontId="18" fillId="11" borderId="13" xfId="0" applyFont="1" applyFill="1" applyBorder="1" applyAlignment="1">
      <alignment horizontal="center" vertical="top"/>
    </xf>
    <xf numFmtId="0" fontId="18" fillId="11" borderId="14" xfId="0" applyFont="1" applyFill="1" applyBorder="1" applyAlignment="1">
      <alignment horizontal="center" vertical="top"/>
    </xf>
    <xf numFmtId="0" fontId="18" fillId="8" borderId="12" xfId="0" applyFont="1" applyFill="1" applyBorder="1" applyAlignment="1">
      <alignment horizontal="left" vertical="top"/>
    </xf>
    <xf numFmtId="0" fontId="18" fillId="8" borderId="13" xfId="0" applyFont="1" applyFill="1" applyBorder="1" applyAlignment="1">
      <alignment horizontal="center" vertical="top"/>
    </xf>
    <xf numFmtId="0" fontId="18" fillId="8" borderId="14" xfId="0" applyFont="1" applyFill="1" applyBorder="1" applyAlignment="1">
      <alignment horizontal="center" vertical="top"/>
    </xf>
    <xf numFmtId="0" fontId="23" fillId="0" borderId="7" xfId="0" applyFont="1" applyBorder="1" applyAlignment="1">
      <alignment horizontal="center" wrapText="1"/>
    </xf>
    <xf numFmtId="0" fontId="23" fillId="9" borderId="8" xfId="0" applyFont="1" applyFill="1" applyBorder="1" applyAlignment="1">
      <alignment horizontal="center" wrapText="1"/>
    </xf>
    <xf numFmtId="0" fontId="23" fillId="10" borderId="8" xfId="0" applyFont="1" applyFill="1" applyBorder="1" applyAlignment="1">
      <alignment horizontal="center" wrapText="1"/>
    </xf>
    <xf numFmtId="0" fontId="23" fillId="7" borderId="8" xfId="0" applyFont="1" applyFill="1" applyBorder="1" applyAlignment="1">
      <alignment horizontal="center" wrapText="1"/>
    </xf>
    <xf numFmtId="0" fontId="23" fillId="11" borderId="8" xfId="0" applyFont="1" applyFill="1" applyBorder="1" applyAlignment="1">
      <alignment horizontal="center" wrapText="1"/>
    </xf>
    <xf numFmtId="0" fontId="23" fillId="8" borderId="8" xfId="0" applyFont="1" applyFill="1" applyBorder="1" applyAlignment="1">
      <alignment horizontal="center" wrapText="1"/>
    </xf>
    <xf numFmtId="0" fontId="23" fillId="0" borderId="1" xfId="0" applyFont="1" applyBorder="1" applyAlignment="1">
      <alignment horizontal="center" wrapText="1"/>
    </xf>
    <xf numFmtId="0" fontId="23" fillId="9" borderId="1" xfId="0" applyFont="1" applyFill="1" applyBorder="1" applyAlignment="1">
      <alignment horizontal="center" wrapText="1"/>
    </xf>
    <xf numFmtId="0" fontId="7" fillId="9" borderId="1" xfId="0" applyFont="1" applyFill="1" applyBorder="1" applyAlignment="1"/>
    <xf numFmtId="0" fontId="24" fillId="9" borderId="1" xfId="0" applyFont="1" applyFill="1" applyBorder="1" applyAlignment="1">
      <alignment horizontal="center"/>
    </xf>
    <xf numFmtId="0" fontId="24" fillId="10" borderId="1" xfId="0" applyFont="1" applyFill="1" applyBorder="1" applyAlignment="1">
      <alignment horizontal="center"/>
    </xf>
    <xf numFmtId="0" fontId="7" fillId="10" borderId="1" xfId="0" applyFont="1" applyFill="1" applyBorder="1" applyAlignment="1"/>
    <xf numFmtId="0" fontId="7" fillId="7" borderId="1" xfId="0" applyFont="1" applyFill="1" applyBorder="1" applyAlignment="1"/>
    <xf numFmtId="0" fontId="7" fillId="11" borderId="1" xfId="0" applyFont="1" applyFill="1" applyBorder="1" applyAlignment="1"/>
    <xf numFmtId="0" fontId="23" fillId="11" borderId="1" xfId="0" applyFont="1" applyFill="1" applyBorder="1" applyAlignment="1">
      <alignment horizontal="center" wrapText="1"/>
    </xf>
    <xf numFmtId="0" fontId="7" fillId="11" borderId="1" xfId="0" applyFont="1" applyFill="1" applyBorder="1" applyAlignment="1">
      <alignment horizontal="center"/>
    </xf>
    <xf numFmtId="0" fontId="24" fillId="8" borderId="1" xfId="0" applyFont="1" applyFill="1" applyBorder="1" applyAlignment="1">
      <alignment horizontal="center"/>
    </xf>
    <xf numFmtId="0" fontId="7" fillId="8" borderId="1" xfId="0" applyFont="1" applyFill="1" applyBorder="1" applyAlignment="1">
      <alignment horizontal="center"/>
    </xf>
    <xf numFmtId="0" fontId="23" fillId="0" borderId="7" xfId="0" applyFont="1" applyFill="1" applyBorder="1" applyAlignment="1">
      <alignment horizontal="center" wrapText="1"/>
    </xf>
    <xf numFmtId="0" fontId="24" fillId="9" borderId="8" xfId="0" applyFont="1" applyFill="1" applyBorder="1" applyAlignment="1">
      <alignment horizontal="center" wrapText="1"/>
    </xf>
    <xf numFmtId="0" fontId="7" fillId="0" borderId="7" xfId="0" applyFont="1" applyFill="1" applyBorder="1" applyAlignment="1">
      <alignment wrapText="1"/>
    </xf>
    <xf numFmtId="0" fontId="7" fillId="13" borderId="5" xfId="0" applyFont="1" applyFill="1" applyBorder="1" applyAlignment="1">
      <alignment wrapText="1"/>
    </xf>
    <xf numFmtId="0" fontId="7" fillId="13" borderId="29" xfId="0" applyFont="1" applyFill="1" applyBorder="1" applyAlignment="1">
      <alignment wrapText="1"/>
    </xf>
    <xf numFmtId="0" fontId="7" fillId="13" borderId="30" xfId="0" applyFont="1" applyFill="1" applyBorder="1" applyAlignment="1">
      <alignment wrapText="1"/>
    </xf>
    <xf numFmtId="0" fontId="7" fillId="13" borderId="18" xfId="0" applyFont="1" applyFill="1" applyBorder="1" applyAlignment="1">
      <alignment wrapText="1"/>
    </xf>
    <xf numFmtId="0" fontId="7" fillId="13" borderId="18" xfId="0" applyFont="1" applyFill="1" applyBorder="1" applyAlignment="1"/>
    <xf numFmtId="0" fontId="7" fillId="13" borderId="31" xfId="0" applyFont="1" applyFill="1" applyBorder="1" applyAlignment="1"/>
    <xf numFmtId="0" fontId="22" fillId="0" borderId="5" xfId="0" applyFont="1" applyFill="1" applyBorder="1" applyAlignment="1">
      <alignment horizontal="center" vertical="top" wrapText="1"/>
    </xf>
    <xf numFmtId="3" fontId="22" fillId="0" borderId="6" xfId="0" applyNumberFormat="1" applyFont="1" applyBorder="1" applyAlignment="1" applyProtection="1">
      <alignment horizontal="right" vertical="top" wrapText="1"/>
      <protection locked="0"/>
    </xf>
    <xf numFmtId="6" fontId="22" fillId="0" borderId="6" xfId="0" applyNumberFormat="1" applyFont="1" applyBorder="1" applyAlignment="1" applyProtection="1">
      <alignment horizontal="right" vertical="top" wrapText="1"/>
      <protection locked="0"/>
    </xf>
    <xf numFmtId="0" fontId="22" fillId="0" borderId="6" xfId="0" applyFont="1" applyBorder="1" applyAlignment="1" applyProtection="1">
      <alignment horizontal="right" vertical="top" wrapText="1"/>
      <protection locked="0"/>
    </xf>
    <xf numFmtId="6" fontId="22" fillId="0" borderId="6" xfId="0" applyNumberFormat="1" applyFont="1" applyBorder="1" applyAlignment="1">
      <alignment horizontal="right" vertical="top" wrapText="1"/>
    </xf>
    <xf numFmtId="3" fontId="22" fillId="0" borderId="6" xfId="0" applyNumberFormat="1" applyFont="1" applyFill="1" applyBorder="1" applyAlignment="1" applyProtection="1">
      <alignment horizontal="right" vertical="top" wrapText="1"/>
      <protection locked="0"/>
    </xf>
    <xf numFmtId="164" fontId="22" fillId="0" borderId="6" xfId="0" applyNumberFormat="1" applyFont="1" applyFill="1" applyBorder="1" applyAlignment="1" applyProtection="1">
      <alignment horizontal="right" vertical="top"/>
      <protection locked="0"/>
    </xf>
    <xf numFmtId="164" fontId="22" fillId="0" borderId="6" xfId="0" applyNumberFormat="1" applyFont="1" applyFill="1" applyBorder="1" applyAlignment="1">
      <alignment horizontal="right" vertical="top" wrapText="1"/>
    </xf>
    <xf numFmtId="164" fontId="22" fillId="0" borderId="6" xfId="0" applyNumberFormat="1" applyFont="1" applyFill="1" applyBorder="1" applyAlignment="1" applyProtection="1">
      <alignment horizontal="right" vertical="top" wrapText="1"/>
      <protection locked="0"/>
    </xf>
    <xf numFmtId="164" fontId="18" fillId="0" borderId="6" xfId="0" applyNumberFormat="1" applyFont="1" applyFill="1" applyBorder="1" applyAlignment="1">
      <alignment horizontal="right" vertical="top" wrapText="1"/>
    </xf>
    <xf numFmtId="164" fontId="25" fillId="0" borderId="6" xfId="0" applyNumberFormat="1" applyFont="1" applyBorder="1" applyAlignment="1" applyProtection="1">
      <alignment horizontal="right" vertical="top" wrapText="1"/>
      <protection locked="0"/>
    </xf>
    <xf numFmtId="0" fontId="9" fillId="16" borderId="1" xfId="0" applyFont="1" applyFill="1" applyBorder="1" applyAlignment="1">
      <alignment horizontal="center" vertical="center" wrapText="1"/>
    </xf>
    <xf numFmtId="3" fontId="18" fillId="16" borderId="1" xfId="0" applyNumberFormat="1" applyFont="1" applyFill="1" applyBorder="1" applyAlignment="1">
      <alignment horizontal="right" vertical="center" wrapText="1"/>
    </xf>
    <xf numFmtId="6" fontId="22" fillId="16" borderId="6" xfId="0" applyNumberFormat="1" applyFont="1" applyFill="1" applyBorder="1" applyAlignment="1">
      <alignment horizontal="right" vertical="top" wrapText="1"/>
    </xf>
    <xf numFmtId="164" fontId="18" fillId="16" borderId="1" xfId="0" applyNumberFormat="1" applyFont="1" applyFill="1" applyBorder="1" applyAlignment="1">
      <alignment horizontal="right" vertical="center" wrapText="1"/>
    </xf>
    <xf numFmtId="164" fontId="22" fillId="16" borderId="6" xfId="0" applyNumberFormat="1" applyFont="1" applyFill="1" applyBorder="1" applyAlignment="1">
      <alignment horizontal="right" vertical="top" wrapText="1"/>
    </xf>
    <xf numFmtId="164" fontId="18" fillId="16" borderId="6" xfId="0" applyNumberFormat="1" applyFont="1" applyFill="1" applyBorder="1" applyAlignment="1">
      <alignment horizontal="right" vertical="top" wrapText="1"/>
    </xf>
    <xf numFmtId="0" fontId="9" fillId="0" borderId="0" xfId="0" applyFont="1" applyAlignment="1">
      <alignment horizontal="center"/>
    </xf>
    <xf numFmtId="0" fontId="7" fillId="0" borderId="0" xfId="0" applyFont="1" applyAlignment="1">
      <alignment horizontal="center"/>
    </xf>
    <xf numFmtId="0" fontId="12" fillId="0" borderId="24" xfId="0" applyFont="1" applyFill="1" applyBorder="1" applyAlignment="1">
      <alignment horizontal="left" wrapText="1"/>
    </xf>
    <xf numFmtId="0" fontId="7" fillId="0" borderId="23" xfId="0" applyFont="1" applyBorder="1" applyAlignment="1">
      <alignment vertical="top" wrapText="1"/>
    </xf>
    <xf numFmtId="0" fontId="12" fillId="0" borderId="17" xfId="0" applyFont="1" applyFill="1" applyBorder="1" applyAlignment="1">
      <alignment horizontal="left" wrapText="1"/>
    </xf>
    <xf numFmtId="0" fontId="13" fillId="0" borderId="17" xfId="0" applyFont="1" applyFill="1" applyBorder="1" applyAlignment="1">
      <alignment horizontal="left"/>
    </xf>
    <xf numFmtId="0" fontId="7" fillId="0" borderId="17" xfId="0" applyFont="1" applyBorder="1" applyAlignment="1">
      <alignment vertical="top" wrapText="1"/>
    </xf>
    <xf numFmtId="0" fontId="12" fillId="0" borderId="12" xfId="0" applyFont="1" applyFill="1" applyBorder="1" applyAlignment="1">
      <alignment horizontal="left" wrapText="1"/>
    </xf>
    <xf numFmtId="49" fontId="7" fillId="0" borderId="13" xfId="0" applyNumberFormat="1" applyFont="1" applyBorder="1" applyAlignment="1"/>
    <xf numFmtId="0" fontId="7" fillId="0" borderId="14" xfId="0" applyFont="1" applyBorder="1" applyAlignment="1">
      <alignment vertical="top" wrapText="1"/>
    </xf>
    <xf numFmtId="168" fontId="13" fillId="0" borderId="13" xfId="0" applyNumberFormat="1" applyFont="1" applyFill="1" applyBorder="1" applyAlignment="1">
      <alignment horizontal="left"/>
    </xf>
    <xf numFmtId="0" fontId="7" fillId="0" borderId="13" xfId="0" applyFont="1" applyBorder="1" applyAlignment="1">
      <alignment vertical="top" wrapText="1"/>
    </xf>
    <xf numFmtId="0" fontId="12"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2" fillId="3" borderId="13" xfId="0" applyFont="1" applyFill="1" applyBorder="1" applyAlignment="1">
      <alignment horizontal="left" vertical="top" wrapText="1"/>
    </xf>
    <xf numFmtId="0" fontId="27" fillId="3" borderId="13" xfId="0" applyFont="1" applyFill="1" applyBorder="1" applyAlignment="1">
      <alignment horizontal="left" vertical="center"/>
    </xf>
    <xf numFmtId="0" fontId="12" fillId="3" borderId="14" xfId="0" applyFont="1" applyFill="1" applyBorder="1" applyAlignment="1">
      <alignment horizontal="left" vertical="top" wrapText="1"/>
    </xf>
    <xf numFmtId="0" fontId="9" fillId="0" borderId="34" xfId="0" applyFont="1" applyBorder="1" applyAlignment="1">
      <alignment horizontal="center" wrapText="1"/>
    </xf>
    <xf numFmtId="0" fontId="9" fillId="0" borderId="35" xfId="0" applyFont="1" applyBorder="1" applyAlignment="1">
      <alignment horizontal="center" wrapText="1"/>
    </xf>
    <xf numFmtId="0" fontId="9" fillId="0" borderId="35" xfId="0" applyFont="1" applyFill="1" applyBorder="1" applyAlignment="1">
      <alignment horizontal="center" wrapText="1"/>
    </xf>
    <xf numFmtId="0" fontId="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5" xfId="0" applyFont="1" applyFill="1" applyBorder="1" applyAlignment="1">
      <alignment vertical="top" wrapText="1"/>
    </xf>
    <xf numFmtId="0" fontId="9" fillId="0" borderId="5" xfId="0" applyFont="1" applyBorder="1" applyAlignment="1">
      <alignment wrapText="1"/>
    </xf>
    <xf numFmtId="6" fontId="9" fillId="0" borderId="1" xfId="0" applyNumberFormat="1" applyFont="1" applyBorder="1" applyAlignment="1" applyProtection="1">
      <alignment horizontal="right"/>
      <protection locked="0"/>
    </xf>
    <xf numFmtId="49" fontId="9" fillId="14" borderId="1" xfId="0" applyNumberFormat="1" applyFont="1" applyFill="1" applyBorder="1" applyAlignment="1" applyProtection="1">
      <alignment horizontal="center"/>
      <protection locked="0"/>
    </xf>
    <xf numFmtId="6" fontId="9" fillId="0" borderId="1" xfId="0" applyNumberFormat="1" applyFont="1" applyFill="1" applyBorder="1" applyAlignment="1" applyProtection="1">
      <alignment horizontal="right"/>
      <protection locked="0"/>
    </xf>
    <xf numFmtId="6" fontId="9" fillId="0" borderId="1" xfId="0" applyNumberFormat="1" applyFont="1" applyFill="1" applyBorder="1" applyAlignment="1">
      <alignment horizontal="right"/>
    </xf>
    <xf numFmtId="49" fontId="9" fillId="0" borderId="1" xfId="0" applyNumberFormat="1" applyFont="1" applyFill="1" applyBorder="1" applyAlignment="1" applyProtection="1">
      <alignment horizontal="left" wrapText="1"/>
      <protection locked="0"/>
    </xf>
    <xf numFmtId="0" fontId="28" fillId="0" borderId="0" xfId="0" applyFont="1" applyAlignment="1">
      <alignment vertical="top"/>
    </xf>
    <xf numFmtId="0" fontId="9" fillId="0" borderId="1" xfId="0" applyFont="1" applyBorder="1" applyAlignment="1">
      <alignment wrapText="1"/>
    </xf>
    <xf numFmtId="0" fontId="9" fillId="0" borderId="7" xfId="0" applyFont="1" applyBorder="1" applyAlignment="1">
      <alignment wrapText="1"/>
    </xf>
    <xf numFmtId="6" fontId="9" fillId="0" borderId="26" xfId="0" applyNumberFormat="1" applyFont="1" applyBorder="1" applyAlignment="1" applyProtection="1">
      <alignment horizontal="right"/>
      <protection locked="0"/>
    </xf>
    <xf numFmtId="6" fontId="9" fillId="0" borderId="26" xfId="0" applyNumberFormat="1" applyFont="1" applyFill="1" applyBorder="1" applyAlignment="1" applyProtection="1">
      <alignment horizontal="right"/>
      <protection locked="0"/>
    </xf>
    <xf numFmtId="6" fontId="9" fillId="0" borderId="26" xfId="0" applyNumberFormat="1" applyFont="1" applyFill="1" applyBorder="1" applyAlignment="1">
      <alignment horizontal="right"/>
    </xf>
    <xf numFmtId="49" fontId="9" fillId="0" borderId="26" xfId="0" applyNumberFormat="1" applyFont="1" applyFill="1" applyBorder="1" applyAlignment="1" applyProtection="1">
      <alignment horizontal="left" wrapText="1"/>
      <protection locked="0"/>
    </xf>
    <xf numFmtId="0" fontId="9" fillId="16" borderId="32" xfId="0" applyFont="1" applyFill="1" applyBorder="1" applyAlignment="1">
      <alignment horizontal="left" wrapText="1"/>
    </xf>
    <xf numFmtId="6" fontId="9" fillId="16" borderId="33" xfId="0" applyNumberFormat="1" applyFont="1" applyFill="1" applyBorder="1" applyAlignment="1">
      <alignment horizontal="right" wrapText="1"/>
    </xf>
    <xf numFmtId="49" fontId="9" fillId="16" borderId="33" xfId="0" applyNumberFormat="1" applyFont="1" applyFill="1" applyBorder="1" applyAlignment="1">
      <alignment horizontal="right" wrapText="1"/>
    </xf>
    <xf numFmtId="6" fontId="9" fillId="16" borderId="32" xfId="0" applyNumberFormat="1" applyFont="1" applyFill="1" applyBorder="1" applyAlignment="1">
      <alignment horizontal="right"/>
    </xf>
    <xf numFmtId="0" fontId="9" fillId="0" borderId="0" xfId="0" applyFont="1" applyFill="1" applyBorder="1" applyAlignment="1">
      <alignment wrapText="1"/>
    </xf>
    <xf numFmtId="0" fontId="9" fillId="0" borderId="12" xfId="0" applyFont="1" applyBorder="1"/>
    <xf numFmtId="0" fontId="7" fillId="0" borderId="13" xfId="0" applyFont="1" applyBorder="1"/>
    <xf numFmtId="0" fontId="7" fillId="0" borderId="14" xfId="0" applyFont="1" applyBorder="1"/>
    <xf numFmtId="0" fontId="7" fillId="0" borderId="12" xfId="0" applyFont="1" applyBorder="1"/>
    <xf numFmtId="168" fontId="7" fillId="0" borderId="13" xfId="0" applyNumberFormat="1" applyFont="1" applyBorder="1" applyAlignment="1">
      <alignment horizontal="left"/>
    </xf>
    <xf numFmtId="0" fontId="9" fillId="0" borderId="0" xfId="0" applyFont="1" applyBorder="1"/>
    <xf numFmtId="0" fontId="7" fillId="0" borderId="0" xfId="0" applyFont="1" applyBorder="1"/>
    <xf numFmtId="0" fontId="21" fillId="0" borderId="0" xfId="0" applyFont="1" applyBorder="1" applyAlignment="1">
      <alignment horizontal="left"/>
    </xf>
    <xf numFmtId="0" fontId="15" fillId="0" borderId="0" xfId="0" applyFont="1" applyBorder="1" applyAlignment="1">
      <alignment horizontal="left"/>
    </xf>
    <xf numFmtId="7" fontId="15" fillId="0" borderId="11" xfId="2" applyNumberFormat="1" applyFont="1" applyFill="1" applyBorder="1" applyAlignment="1">
      <alignment horizontal="center"/>
    </xf>
    <xf numFmtId="167" fontId="15" fillId="0" borderId="0" xfId="2" applyNumberFormat="1" applyFont="1" applyFill="1" applyBorder="1" applyAlignment="1">
      <alignment horizontal="center"/>
    </xf>
    <xf numFmtId="0" fontId="16" fillId="0" borderId="0" xfId="0" applyFont="1" applyBorder="1" applyAlignment="1">
      <alignment horizontal="left"/>
    </xf>
    <xf numFmtId="0" fontId="12" fillId="0" borderId="0" xfId="0" applyFont="1" applyAlignment="1"/>
    <xf numFmtId="10" fontId="15" fillId="0" borderId="28" xfId="0" applyNumberFormat="1" applyFont="1" applyFill="1" applyBorder="1" applyAlignment="1" applyProtection="1">
      <alignment horizontal="center"/>
    </xf>
    <xf numFmtId="10" fontId="10" fillId="0" borderId="0" xfId="0" applyNumberFormat="1" applyFont="1" applyBorder="1" applyAlignment="1">
      <alignment horizontal="left"/>
    </xf>
    <xf numFmtId="0" fontId="12" fillId="0" borderId="0" xfId="0" applyFont="1" applyFill="1" applyBorder="1" applyAlignment="1">
      <alignment horizontal="left" wrapText="1"/>
    </xf>
    <xf numFmtId="10" fontId="12" fillId="0" borderId="0" xfId="0" applyNumberFormat="1" applyFont="1" applyFill="1" applyBorder="1" applyAlignment="1" applyProtection="1"/>
    <xf numFmtId="0" fontId="15" fillId="0" borderId="28" xfId="0" applyFont="1" applyFill="1" applyBorder="1" applyAlignment="1" applyProtection="1">
      <alignment horizontal="center"/>
    </xf>
    <xf numFmtId="0" fontId="12" fillId="0" borderId="0" xfId="0" applyFont="1" applyFill="1" applyBorder="1" applyAlignment="1">
      <alignment horizontal="left"/>
    </xf>
    <xf numFmtId="10" fontId="12" fillId="0" borderId="0" xfId="0" applyNumberFormat="1" applyFont="1" applyFill="1" applyBorder="1" applyAlignment="1" applyProtection="1">
      <alignment horizontal="right"/>
    </xf>
    <xf numFmtId="0" fontId="15" fillId="12" borderId="28" xfId="0" applyFont="1" applyFill="1" applyBorder="1" applyAlignment="1" applyProtection="1">
      <alignment horizontal="center"/>
      <protection locked="0"/>
    </xf>
    <xf numFmtId="0" fontId="15" fillId="0" borderId="0" xfId="0" applyFont="1" applyBorder="1" applyAlignment="1">
      <alignment horizontal="center"/>
    </xf>
    <xf numFmtId="0" fontId="13" fillId="0" borderId="0" xfId="0" applyFont="1"/>
    <xf numFmtId="0" fontId="12" fillId="0" borderId="0" xfId="0" applyFont="1" applyFill="1" applyBorder="1" applyAlignment="1"/>
    <xf numFmtId="0" fontId="15" fillId="0" borderId="0" xfId="0" applyFont="1" applyFill="1" applyBorder="1" applyAlignment="1">
      <alignment horizontal="left"/>
    </xf>
    <xf numFmtId="9" fontId="15" fillId="12" borderId="11" xfId="3" applyFont="1" applyFill="1" applyBorder="1" applyAlignment="1" applyProtection="1">
      <alignment horizontal="center"/>
      <protection locked="0"/>
    </xf>
    <xf numFmtId="0" fontId="31" fillId="0" borderId="0" xfId="0" applyFont="1" applyBorder="1" applyAlignment="1">
      <alignment horizontal="left"/>
    </xf>
    <xf numFmtId="10" fontId="12" fillId="0" borderId="0" xfId="0" applyNumberFormat="1" applyFont="1" applyFill="1" applyBorder="1" applyAlignment="1">
      <alignment horizontal="right"/>
    </xf>
    <xf numFmtId="10" fontId="10" fillId="0" borderId="0" xfId="0" applyNumberFormat="1" applyFont="1" applyFill="1" applyBorder="1" applyAlignment="1">
      <alignment horizontal="left"/>
    </xf>
    <xf numFmtId="0" fontId="32" fillId="0" borderId="18" xfId="0" applyFont="1" applyBorder="1" applyAlignment="1">
      <alignment horizontal="left"/>
    </xf>
    <xf numFmtId="0" fontId="7" fillId="0" borderId="18" xfId="0" applyFont="1" applyBorder="1" applyAlignment="1">
      <alignment horizontal="left"/>
    </xf>
    <xf numFmtId="0" fontId="7" fillId="0" borderId="0" xfId="0" applyFont="1" applyBorder="1" applyAlignment="1">
      <alignment horizontal="left"/>
    </xf>
    <xf numFmtId="0" fontId="7" fillId="0" borderId="2" xfId="0" applyFont="1" applyBorder="1" applyAlignment="1"/>
    <xf numFmtId="0" fontId="31" fillId="0" borderId="2" xfId="0" applyFont="1" applyBorder="1" applyAlignment="1">
      <alignment horizontal="center"/>
    </xf>
    <xf numFmtId="0" fontId="7" fillId="0" borderId="2" xfId="0" applyFont="1" applyBorder="1" applyAlignment="1">
      <alignment horizontal="center"/>
    </xf>
    <xf numFmtId="0" fontId="31" fillId="4" borderId="2" xfId="0" applyFont="1" applyFill="1" applyBorder="1" applyAlignment="1">
      <alignment horizontal="center"/>
    </xf>
    <xf numFmtId="0" fontId="31" fillId="0" borderId="12" xfId="0" applyFont="1" applyBorder="1" applyAlignment="1">
      <alignment horizontal="center" wrapText="1"/>
    </xf>
    <xf numFmtId="0" fontId="31" fillId="0" borderId="14" xfId="0" applyFont="1" applyBorder="1" applyAlignment="1">
      <alignment horizontal="center" wrapText="1"/>
    </xf>
    <xf numFmtId="0" fontId="7" fillId="0" borderId="0" xfId="0" applyFont="1" applyBorder="1" applyAlignment="1"/>
    <xf numFmtId="0" fontId="33" fillId="6" borderId="2" xfId="0" applyFont="1" applyFill="1" applyBorder="1" applyAlignment="1">
      <alignment horizontal="center" wrapText="1"/>
    </xf>
    <xf numFmtId="0" fontId="18" fillId="0" borderId="2" xfId="0" applyFont="1" applyBorder="1" applyAlignment="1">
      <alignment horizontal="center"/>
    </xf>
    <xf numFmtId="6" fontId="18" fillId="2" borderId="2" xfId="0" applyNumberFormat="1" applyFont="1" applyFill="1" applyBorder="1" applyAlignment="1"/>
    <xf numFmtId="6" fontId="7" fillId="0" borderId="2" xfId="0" applyNumberFormat="1" applyFont="1" applyBorder="1" applyAlignment="1"/>
    <xf numFmtId="6" fontId="18" fillId="0" borderId="2" xfId="0" applyNumberFormat="1" applyFont="1" applyFill="1" applyBorder="1" applyAlignment="1" applyProtection="1"/>
    <xf numFmtId="6" fontId="18" fillId="0" borderId="2" xfId="0" applyNumberFormat="1" applyFont="1" applyBorder="1" applyAlignment="1"/>
    <xf numFmtId="0" fontId="35" fillId="5" borderId="2" xfId="0" applyFont="1" applyFill="1" applyBorder="1" applyAlignment="1"/>
    <xf numFmtId="6" fontId="35" fillId="5" borderId="2" xfId="0" applyNumberFormat="1" applyFont="1" applyFill="1" applyBorder="1" applyAlignment="1"/>
    <xf numFmtId="0" fontId="19" fillId="0" borderId="0" xfId="0" applyFont="1" applyAlignment="1"/>
    <xf numFmtId="5" fontId="19" fillId="2" borderId="0" xfId="0" applyNumberFormat="1" applyFont="1" applyFill="1" applyAlignment="1"/>
    <xf numFmtId="0" fontId="19" fillId="2" borderId="0" xfId="0" applyFont="1" applyFill="1" applyAlignment="1"/>
    <xf numFmtId="5" fontId="7" fillId="2" borderId="0" xfId="0" applyNumberFormat="1" applyFont="1" applyFill="1" applyAlignment="1"/>
    <xf numFmtId="0" fontId="9" fillId="0" borderId="0" xfId="0" applyFont="1" applyAlignment="1"/>
    <xf numFmtId="0" fontId="9" fillId="2" borderId="0" xfId="0" applyFont="1" applyFill="1" applyAlignment="1"/>
    <xf numFmtId="167" fontId="7" fillId="2" borderId="0" xfId="0" applyNumberFormat="1" applyFont="1" applyFill="1" applyAlignment="1"/>
    <xf numFmtId="0" fontId="7" fillId="2" borderId="0" xfId="0" applyFont="1" applyFill="1" applyAlignment="1"/>
  </cellXfs>
  <cellStyles count="4">
    <cellStyle name="Currency" xfId="2" builtinId="4"/>
    <cellStyle name="Normal" xfId="0" builtinId="0"/>
    <cellStyle name="Normal 2" xfId="1"/>
    <cellStyle name="Percent" xfId="3" builtinId="5"/>
  </cellStyles>
  <dxfs count="4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9999"/>
      <color rgb="FFFC6C5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workbookViewId="0"/>
  </sheetViews>
  <sheetFormatPr defaultRowHeight="12.75" x14ac:dyDescent="0.2"/>
  <cols>
    <col min="1" max="1" width="37.140625" style="5" bestFit="1" customWidth="1"/>
    <col min="2" max="2" width="53" style="5" customWidth="1"/>
    <col min="3" max="3" width="9.140625" style="5"/>
    <col min="4" max="4" width="15.140625" style="5" customWidth="1"/>
    <col min="5" max="5" width="49.85546875" style="5" customWidth="1"/>
    <col min="6" max="16384" width="9.140625" style="5"/>
  </cols>
  <sheetData>
    <row r="1" spans="1:5" x14ac:dyDescent="0.2">
      <c r="A1" s="4" t="s">
        <v>142</v>
      </c>
    </row>
    <row r="2" spans="1:5" x14ac:dyDescent="0.2">
      <c r="A2" s="4" t="s">
        <v>154</v>
      </c>
      <c r="C2" s="6"/>
      <c r="D2" s="4" t="s">
        <v>166</v>
      </c>
    </row>
    <row r="4" spans="1:5" ht="13.5" thickBot="1" x14ac:dyDescent="0.25">
      <c r="A4" s="7" t="s">
        <v>172</v>
      </c>
      <c r="B4" s="8"/>
    </row>
    <row r="5" spans="1:5" x14ac:dyDescent="0.2">
      <c r="A5" s="9" t="s">
        <v>113</v>
      </c>
      <c r="B5" s="10"/>
    </row>
    <row r="6" spans="1:5" x14ac:dyDescent="0.2">
      <c r="A6" s="9" t="s">
        <v>53</v>
      </c>
      <c r="B6" s="10"/>
    </row>
    <row r="7" spans="1:5" x14ac:dyDescent="0.2">
      <c r="A7" s="9" t="s">
        <v>13</v>
      </c>
      <c r="B7" s="11"/>
    </row>
    <row r="8" spans="1:5" ht="13.5" x14ac:dyDescent="0.25">
      <c r="A8" s="9" t="s">
        <v>177</v>
      </c>
      <c r="B8" s="12"/>
    </row>
    <row r="10" spans="1:5" x14ac:dyDescent="0.2">
      <c r="A10" s="5" t="s">
        <v>153</v>
      </c>
    </row>
    <row r="12" spans="1:5" ht="13.5" thickBot="1" x14ac:dyDescent="0.25">
      <c r="A12" s="13" t="s">
        <v>157</v>
      </c>
      <c r="B12" s="14" t="s">
        <v>148</v>
      </c>
      <c r="C12" s="15"/>
      <c r="D12" s="16" t="s">
        <v>169</v>
      </c>
      <c r="E12" s="17" t="s">
        <v>151</v>
      </c>
    </row>
    <row r="13" spans="1:5" ht="25.5" customHeight="1" x14ac:dyDescent="0.2">
      <c r="A13" s="18"/>
      <c r="B13" s="19" t="s">
        <v>155</v>
      </c>
      <c r="C13" s="15"/>
      <c r="D13" s="15"/>
      <c r="E13" s="20" t="s">
        <v>167</v>
      </c>
    </row>
    <row r="14" spans="1:5" ht="13.5" thickBot="1" x14ac:dyDescent="0.25">
      <c r="A14" s="18"/>
      <c r="B14" s="19" t="s">
        <v>175</v>
      </c>
      <c r="C14" s="15"/>
      <c r="D14" s="13" t="s">
        <v>159</v>
      </c>
      <c r="E14" s="14" t="s">
        <v>150</v>
      </c>
    </row>
    <row r="15" spans="1:5" ht="76.5" x14ac:dyDescent="0.2">
      <c r="A15" s="18"/>
      <c r="B15" s="19" t="s">
        <v>173</v>
      </c>
      <c r="C15" s="15"/>
      <c r="D15" s="15"/>
      <c r="E15" s="21" t="s">
        <v>170</v>
      </c>
    </row>
    <row r="16" spans="1:5" ht="51" x14ac:dyDescent="0.2">
      <c r="A16" s="18"/>
      <c r="B16" s="19" t="s">
        <v>156</v>
      </c>
      <c r="C16" s="15"/>
      <c r="D16" s="15"/>
      <c r="E16" s="22" t="s">
        <v>171</v>
      </c>
    </row>
    <row r="17" spans="1:5" ht="51.75" customHeight="1" x14ac:dyDescent="0.2">
      <c r="A17" s="18"/>
      <c r="B17" s="20" t="s">
        <v>164</v>
      </c>
      <c r="C17" s="15"/>
      <c r="D17" s="15"/>
      <c r="E17" s="23"/>
    </row>
    <row r="18" spans="1:5" ht="18" customHeight="1" thickBot="1" x14ac:dyDescent="0.25">
      <c r="A18" s="13" t="s">
        <v>158</v>
      </c>
      <c r="B18" s="14" t="s">
        <v>149</v>
      </c>
      <c r="C18" s="24"/>
      <c r="D18" s="13" t="s">
        <v>160</v>
      </c>
      <c r="E18" s="14" t="s">
        <v>152</v>
      </c>
    </row>
    <row r="19" spans="1:5" ht="25.5" customHeight="1" x14ac:dyDescent="0.2">
      <c r="A19" s="18"/>
      <c r="B19" s="25" t="s">
        <v>174</v>
      </c>
      <c r="C19" s="15"/>
      <c r="D19" s="18"/>
      <c r="E19" s="25" t="s">
        <v>176</v>
      </c>
    </row>
    <row r="20" spans="1:5" ht="55.5" customHeight="1" x14ac:dyDescent="0.2">
      <c r="A20" s="18"/>
      <c r="B20" s="19" t="s">
        <v>162</v>
      </c>
      <c r="C20" s="15"/>
      <c r="D20" s="18"/>
      <c r="E20" s="26"/>
    </row>
    <row r="21" spans="1:5" ht="63.75" customHeight="1" x14ac:dyDescent="0.2">
      <c r="A21" s="18"/>
      <c r="B21" s="22" t="s">
        <v>165</v>
      </c>
      <c r="C21" s="15"/>
      <c r="D21" s="15"/>
      <c r="E21" s="15"/>
    </row>
    <row r="22" spans="1:5" ht="52.5" customHeight="1" x14ac:dyDescent="0.2">
      <c r="A22" s="18"/>
      <c r="B22" s="22" t="s">
        <v>163</v>
      </c>
      <c r="C22" s="15"/>
      <c r="D22" s="15"/>
      <c r="E22" s="23"/>
    </row>
  </sheetData>
  <sheetProtection password="FAA2" sheet="1" objects="1" scenario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view="pageLayout" zoomScaleNormal="100" workbookViewId="0"/>
  </sheetViews>
  <sheetFormatPr defaultRowHeight="12.75" x14ac:dyDescent="0.2"/>
  <cols>
    <col min="1" max="1" width="47" bestFit="1" customWidth="1"/>
    <col min="2" max="2" width="38.28515625" customWidth="1"/>
    <col min="3" max="3" width="33" customWidth="1"/>
    <col min="4" max="4" width="25.7109375" customWidth="1"/>
  </cols>
  <sheetData>
    <row r="1" spans="1:4" s="1" customFormat="1" ht="17.25" thickBot="1" x14ac:dyDescent="0.35">
      <c r="A1" s="27" t="s">
        <v>113</v>
      </c>
      <c r="B1" s="28">
        <f>Instructions!B5</f>
        <v>0</v>
      </c>
      <c r="C1" s="29" t="s">
        <v>12</v>
      </c>
      <c r="D1" s="30">
        <f>Instructions!B8</f>
        <v>0</v>
      </c>
    </row>
    <row r="2" spans="1:4" s="1" customFormat="1" ht="17.25" thickBot="1" x14ac:dyDescent="0.35">
      <c r="A2" s="31" t="s">
        <v>53</v>
      </c>
      <c r="B2" s="32">
        <f>Instructions!B6</f>
        <v>0</v>
      </c>
      <c r="C2" s="33" t="s">
        <v>13</v>
      </c>
      <c r="D2" s="34">
        <f>Instructions!B7</f>
        <v>0</v>
      </c>
    </row>
    <row r="3" spans="1:4" ht="13.5" thickBot="1" x14ac:dyDescent="0.25">
      <c r="A3" s="35" t="s">
        <v>72</v>
      </c>
      <c r="B3" s="36"/>
      <c r="C3" s="36"/>
      <c r="D3" s="37"/>
    </row>
    <row r="4" spans="1:4" ht="13.5" thickBot="1" x14ac:dyDescent="0.25">
      <c r="A4" s="38" t="s">
        <v>84</v>
      </c>
      <c r="B4" s="39"/>
      <c r="C4" s="40"/>
      <c r="D4" s="41">
        <v>0</v>
      </c>
    </row>
    <row r="5" spans="1:4" ht="14.25" thickBot="1" x14ac:dyDescent="0.3">
      <c r="A5" s="42" t="s">
        <v>124</v>
      </c>
      <c r="B5" s="43"/>
      <c r="C5" s="44" t="s">
        <v>139</v>
      </c>
      <c r="D5" s="45">
        <f>D4*0.1</f>
        <v>0</v>
      </c>
    </row>
    <row r="6" spans="1:4" ht="13.5" thickBot="1" x14ac:dyDescent="0.25">
      <c r="A6" s="46" t="s">
        <v>120</v>
      </c>
      <c r="B6" s="47"/>
      <c r="C6" s="48"/>
      <c r="D6" s="49">
        <f>SUM(D4:D5)</f>
        <v>0</v>
      </c>
    </row>
    <row r="7" spans="1:4" ht="13.5" thickBot="1" x14ac:dyDescent="0.25">
      <c r="A7" s="50"/>
      <c r="B7" s="51"/>
      <c r="C7" s="52"/>
      <c r="D7" s="53"/>
    </row>
    <row r="8" spans="1:4" ht="17.25" thickBot="1" x14ac:dyDescent="0.35">
      <c r="A8" s="54" t="s">
        <v>73</v>
      </c>
      <c r="B8" s="55" t="s">
        <v>116</v>
      </c>
      <c r="C8" s="56" t="s">
        <v>111</v>
      </c>
      <c r="D8" s="57"/>
    </row>
    <row r="9" spans="1:4" ht="13.5" thickBot="1" x14ac:dyDescent="0.25">
      <c r="A9" s="58" t="s">
        <v>59</v>
      </c>
      <c r="B9" s="59">
        <v>0</v>
      </c>
      <c r="C9" s="60"/>
      <c r="D9" s="61">
        <f>B9*$D$6</f>
        <v>0</v>
      </c>
    </row>
    <row r="10" spans="1:4" ht="13.5" thickBot="1" x14ac:dyDescent="0.25">
      <c r="A10" s="58" t="s">
        <v>60</v>
      </c>
      <c r="B10" s="59">
        <v>0</v>
      </c>
      <c r="C10" s="60"/>
      <c r="D10" s="61">
        <f t="shared" ref="D10:D16" si="0">B10*$D$6</f>
        <v>0</v>
      </c>
    </row>
    <row r="11" spans="1:4" ht="13.5" thickBot="1" x14ac:dyDescent="0.25">
      <c r="A11" s="58" t="s">
        <v>61</v>
      </c>
      <c r="B11" s="59">
        <v>0</v>
      </c>
      <c r="C11" s="60"/>
      <c r="D11" s="61">
        <f t="shared" si="0"/>
        <v>0</v>
      </c>
    </row>
    <row r="12" spans="1:4" ht="13.5" thickBot="1" x14ac:dyDescent="0.25">
      <c r="A12" s="58" t="s">
        <v>69</v>
      </c>
      <c r="B12" s="59">
        <v>0</v>
      </c>
      <c r="C12" s="60"/>
      <c r="D12" s="61">
        <f t="shared" si="0"/>
        <v>0</v>
      </c>
    </row>
    <row r="13" spans="1:4" ht="13.5" thickBot="1" x14ac:dyDescent="0.25">
      <c r="A13" s="58" t="s">
        <v>70</v>
      </c>
      <c r="B13" s="59">
        <v>0</v>
      </c>
      <c r="C13" s="60"/>
      <c r="D13" s="61">
        <f t="shared" si="0"/>
        <v>0</v>
      </c>
    </row>
    <row r="14" spans="1:4" ht="13.5" thickBot="1" x14ac:dyDescent="0.25">
      <c r="A14" s="58" t="s">
        <v>75</v>
      </c>
      <c r="B14" s="59">
        <v>0</v>
      </c>
      <c r="C14" s="60"/>
      <c r="D14" s="61">
        <f t="shared" si="0"/>
        <v>0</v>
      </c>
    </row>
    <row r="15" spans="1:4" ht="13.5" thickBot="1" x14ac:dyDescent="0.25">
      <c r="A15" s="58" t="s">
        <v>71</v>
      </c>
      <c r="B15" s="59">
        <v>0</v>
      </c>
      <c r="C15" s="60"/>
      <c r="D15" s="61">
        <f t="shared" si="0"/>
        <v>0</v>
      </c>
    </row>
    <row r="16" spans="1:4" ht="13.5" thickBot="1" x14ac:dyDescent="0.25">
      <c r="A16" s="58" t="s">
        <v>50</v>
      </c>
      <c r="B16" s="59">
        <v>0</v>
      </c>
      <c r="C16" s="60"/>
      <c r="D16" s="61">
        <f t="shared" si="0"/>
        <v>0</v>
      </c>
    </row>
    <row r="17" spans="1:4" ht="13.5" thickBot="1" x14ac:dyDescent="0.25">
      <c r="A17" s="62" t="s">
        <v>121</v>
      </c>
      <c r="B17" s="63"/>
      <c r="C17" s="64"/>
      <c r="D17" s="65">
        <f>SUM(D9:D16)</f>
        <v>0</v>
      </c>
    </row>
    <row r="18" spans="1:4" ht="13.5" thickBot="1" x14ac:dyDescent="0.25">
      <c r="A18" s="66" t="s">
        <v>122</v>
      </c>
      <c r="B18" s="67"/>
      <c r="C18" s="68"/>
      <c r="D18" s="69">
        <f>D17+D6</f>
        <v>0</v>
      </c>
    </row>
    <row r="19" spans="1:4" ht="13.5" thickBot="1" x14ac:dyDescent="0.25">
      <c r="A19" s="50"/>
      <c r="B19" s="51"/>
      <c r="C19" s="52"/>
      <c r="D19" s="53"/>
    </row>
    <row r="20" spans="1:4" ht="17.25" thickBot="1" x14ac:dyDescent="0.35">
      <c r="A20" s="70"/>
      <c r="B20" s="71" t="s">
        <v>117</v>
      </c>
      <c r="C20" s="72"/>
      <c r="D20" s="73"/>
    </row>
    <row r="21" spans="1:4" ht="13.5" thickBot="1" x14ac:dyDescent="0.25">
      <c r="A21" s="58" t="s">
        <v>74</v>
      </c>
      <c r="B21" s="59">
        <v>0</v>
      </c>
      <c r="C21" s="60"/>
      <c r="D21" s="61">
        <f>$D$18*B21</f>
        <v>0</v>
      </c>
    </row>
    <row r="22" spans="1:4" ht="13.5" thickBot="1" x14ac:dyDescent="0.25">
      <c r="A22" s="58" t="s">
        <v>62</v>
      </c>
      <c r="B22" s="59">
        <v>0</v>
      </c>
      <c r="C22" s="60"/>
      <c r="D22" s="61">
        <f t="shared" ref="D22:D23" si="1">$D$18*B22</f>
        <v>0</v>
      </c>
    </row>
    <row r="23" spans="1:4" ht="13.5" thickBot="1" x14ac:dyDescent="0.25">
      <c r="A23" s="58" t="s">
        <v>63</v>
      </c>
      <c r="B23" s="59">
        <v>0</v>
      </c>
      <c r="C23" s="60"/>
      <c r="D23" s="61">
        <f t="shared" si="1"/>
        <v>0</v>
      </c>
    </row>
    <row r="24" spans="1:4" ht="13.5" thickBot="1" x14ac:dyDescent="0.25">
      <c r="A24" s="62" t="s">
        <v>123</v>
      </c>
      <c r="B24" s="63"/>
      <c r="C24" s="64"/>
      <c r="D24" s="74">
        <f>SUM(D21:D23)</f>
        <v>0</v>
      </c>
    </row>
    <row r="25" spans="1:4" s="1" customFormat="1" ht="16.5" thickBot="1" x14ac:dyDescent="0.3">
      <c r="A25" s="75" t="s">
        <v>131</v>
      </c>
      <c r="B25" s="76" t="s">
        <v>125</v>
      </c>
      <c r="C25" s="77"/>
      <c r="D25" s="78">
        <f>SUM(D18+D24)</f>
        <v>0</v>
      </c>
    </row>
    <row r="26" spans="1:4" ht="13.5" thickBot="1" x14ac:dyDescent="0.25">
      <c r="A26" s="58" t="s">
        <v>178</v>
      </c>
      <c r="B26" s="79">
        <v>0</v>
      </c>
      <c r="C26" s="80"/>
      <c r="D26" s="81">
        <f>B26*D6</f>
        <v>0</v>
      </c>
    </row>
    <row r="27" spans="1:4" ht="16.5" thickBot="1" x14ac:dyDescent="0.3">
      <c r="A27" s="82" t="s">
        <v>132</v>
      </c>
      <c r="B27" s="83" t="s">
        <v>125</v>
      </c>
      <c r="C27" s="84"/>
      <c r="D27" s="85">
        <f>D25-D26</f>
        <v>0</v>
      </c>
    </row>
    <row r="28" spans="1:4" x14ac:dyDescent="0.2">
      <c r="A28" s="5"/>
      <c r="B28" s="5"/>
      <c r="C28" s="5"/>
      <c r="D28" s="5"/>
    </row>
    <row r="29" spans="1:4" ht="13.5" x14ac:dyDescent="0.25">
      <c r="A29" s="86" t="s">
        <v>126</v>
      </c>
      <c r="B29" s="87" t="s">
        <v>85</v>
      </c>
      <c r="C29" s="5"/>
      <c r="D29" s="5"/>
    </row>
    <row r="30" spans="1:4" x14ac:dyDescent="0.2">
      <c r="A30" s="2"/>
      <c r="B30" s="3"/>
    </row>
    <row r="31" spans="1:4" x14ac:dyDescent="0.2">
      <c r="A31" s="2"/>
    </row>
    <row r="32" spans="1:4" x14ac:dyDescent="0.2">
      <c r="A32" s="2"/>
      <c r="B32" s="3"/>
    </row>
  </sheetData>
  <sheetProtection password="FAA2" sheet="1" objects="1" scenarios="1"/>
  <pageMargins left="0.7" right="0.7" top="0.75" bottom="0.75" header="0.3" footer="0.3"/>
  <pageSetup scale="86" orientation="landscape" verticalDpi="0" r:id="rId1"/>
  <headerFooter>
    <oddHeader>&amp;C&amp;"Arial,Bold"&amp;16Attachment D - Proposed Project Cost Form</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1"/>
  <sheetViews>
    <sheetView view="pageLayout" zoomScaleNormal="100" workbookViewId="0">
      <selection activeCell="B5" sqref="B5"/>
    </sheetView>
  </sheetViews>
  <sheetFormatPr defaultRowHeight="12.75" x14ac:dyDescent="0.2"/>
  <cols>
    <col min="1" max="1" width="19" style="5" bestFit="1" customWidth="1"/>
    <col min="2" max="2" width="65" style="5" customWidth="1"/>
    <col min="3" max="3" width="15.5703125" style="5" bestFit="1" customWidth="1"/>
    <col min="4" max="4" width="17" style="5" bestFit="1" customWidth="1"/>
    <col min="5" max="5" width="9.140625" style="5"/>
    <col min="6" max="6" width="18.7109375" style="5" customWidth="1"/>
    <col min="7" max="16384" width="9.140625" style="5"/>
  </cols>
  <sheetData>
    <row r="1" spans="1:6" ht="17.25" thickBot="1" x14ac:dyDescent="0.35">
      <c r="A1" s="33" t="s">
        <v>52</v>
      </c>
      <c r="B1" s="88">
        <f>Instructions!B5</f>
        <v>0</v>
      </c>
      <c r="C1" s="89" t="s">
        <v>12</v>
      </c>
      <c r="D1" s="90">
        <f>Instructions!B8</f>
        <v>0</v>
      </c>
      <c r="E1" s="90"/>
      <c r="F1" s="91"/>
    </row>
    <row r="2" spans="1:6" ht="17.25" thickBot="1" x14ac:dyDescent="0.35">
      <c r="A2" s="92" t="s">
        <v>53</v>
      </c>
      <c r="B2" s="88">
        <f>Instructions!B6</f>
        <v>0</v>
      </c>
      <c r="C2" s="89" t="s">
        <v>13</v>
      </c>
      <c r="D2" s="93">
        <f>Instructions!B7</f>
        <v>0</v>
      </c>
      <c r="E2" s="88"/>
      <c r="F2" s="94"/>
    </row>
    <row r="3" spans="1:6" ht="17.25" thickBot="1" x14ac:dyDescent="0.35">
      <c r="A3" s="95" t="s">
        <v>130</v>
      </c>
      <c r="B3" s="96"/>
      <c r="C3" s="96"/>
      <c r="D3" s="96"/>
      <c r="E3" s="96"/>
      <c r="F3" s="97"/>
    </row>
    <row r="4" spans="1:6" ht="48" thickBot="1" x14ac:dyDescent="0.25">
      <c r="A4" s="98" t="s">
        <v>9</v>
      </c>
      <c r="B4" s="98" t="s">
        <v>14</v>
      </c>
      <c r="C4" s="98" t="s">
        <v>129</v>
      </c>
      <c r="D4" s="98" t="s">
        <v>15</v>
      </c>
      <c r="E4" s="99" t="s">
        <v>35</v>
      </c>
      <c r="F4" s="98" t="s">
        <v>80</v>
      </c>
    </row>
    <row r="5" spans="1:6" ht="17.25" thickBot="1" x14ac:dyDescent="0.35">
      <c r="A5" s="100" t="s">
        <v>41</v>
      </c>
      <c r="B5" s="101"/>
      <c r="C5" s="102"/>
      <c r="D5" s="102"/>
      <c r="E5" s="103" t="e">
        <f>C5/D5</f>
        <v>#DIV/0!</v>
      </c>
      <c r="F5" s="104"/>
    </row>
    <row r="6" spans="1:6" ht="17.25" thickBot="1" x14ac:dyDescent="0.35">
      <c r="A6" s="100" t="s">
        <v>42</v>
      </c>
      <c r="B6" s="101"/>
      <c r="C6" s="102"/>
      <c r="D6" s="102"/>
      <c r="E6" s="103" t="e">
        <f t="shared" ref="E6:E34" si="0">C6/D6</f>
        <v>#DIV/0!</v>
      </c>
      <c r="F6" s="104"/>
    </row>
    <row r="7" spans="1:6" ht="17.25" thickBot="1" x14ac:dyDescent="0.35">
      <c r="A7" s="100" t="s">
        <v>43</v>
      </c>
      <c r="B7" s="101"/>
      <c r="C7" s="102"/>
      <c r="D7" s="102"/>
      <c r="E7" s="103" t="e">
        <f t="shared" si="0"/>
        <v>#DIV/0!</v>
      </c>
      <c r="F7" s="104"/>
    </row>
    <row r="8" spans="1:6" ht="17.25" thickBot="1" x14ac:dyDescent="0.35">
      <c r="A8" s="100" t="s">
        <v>44</v>
      </c>
      <c r="B8" s="101"/>
      <c r="C8" s="102"/>
      <c r="D8" s="102"/>
      <c r="E8" s="103" t="e">
        <f t="shared" si="0"/>
        <v>#DIV/0!</v>
      </c>
      <c r="F8" s="104"/>
    </row>
    <row r="9" spans="1:6" ht="17.25" thickBot="1" x14ac:dyDescent="0.35">
      <c r="A9" s="100" t="s">
        <v>45</v>
      </c>
      <c r="B9" s="101"/>
      <c r="C9" s="102"/>
      <c r="D9" s="102"/>
      <c r="E9" s="103" t="e">
        <f t="shared" si="0"/>
        <v>#DIV/0!</v>
      </c>
      <c r="F9" s="104"/>
    </row>
    <row r="10" spans="1:6" ht="17.25" thickBot="1" x14ac:dyDescent="0.35">
      <c r="A10" s="100" t="s">
        <v>46</v>
      </c>
      <c r="B10" s="101"/>
      <c r="C10" s="102"/>
      <c r="D10" s="102"/>
      <c r="E10" s="103" t="e">
        <f t="shared" si="0"/>
        <v>#DIV/0!</v>
      </c>
      <c r="F10" s="104"/>
    </row>
    <row r="11" spans="1:6" ht="17.25" thickBot="1" x14ac:dyDescent="0.35">
      <c r="A11" s="100" t="s">
        <v>47</v>
      </c>
      <c r="B11" s="101"/>
      <c r="C11" s="102"/>
      <c r="D11" s="102"/>
      <c r="E11" s="103" t="e">
        <f t="shared" si="0"/>
        <v>#DIV/0!</v>
      </c>
      <c r="F11" s="104"/>
    </row>
    <row r="12" spans="1:6" ht="17.25" thickBot="1" x14ac:dyDescent="0.35">
      <c r="A12" s="100" t="s">
        <v>88</v>
      </c>
      <c r="B12" s="101"/>
      <c r="C12" s="102"/>
      <c r="D12" s="102"/>
      <c r="E12" s="103" t="e">
        <f t="shared" si="0"/>
        <v>#DIV/0!</v>
      </c>
      <c r="F12" s="104"/>
    </row>
    <row r="13" spans="1:6" ht="17.25" thickBot="1" x14ac:dyDescent="0.35">
      <c r="A13" s="100" t="s">
        <v>89</v>
      </c>
      <c r="B13" s="101"/>
      <c r="C13" s="102"/>
      <c r="D13" s="102"/>
      <c r="E13" s="103" t="e">
        <f t="shared" si="0"/>
        <v>#DIV/0!</v>
      </c>
      <c r="F13" s="104"/>
    </row>
    <row r="14" spans="1:6" ht="17.25" thickBot="1" x14ac:dyDescent="0.35">
      <c r="A14" s="100" t="s">
        <v>90</v>
      </c>
      <c r="B14" s="101"/>
      <c r="C14" s="102"/>
      <c r="D14" s="102"/>
      <c r="E14" s="103" t="e">
        <f t="shared" si="0"/>
        <v>#DIV/0!</v>
      </c>
      <c r="F14" s="104"/>
    </row>
    <row r="15" spans="1:6" ht="17.25" thickBot="1" x14ac:dyDescent="0.35">
      <c r="A15" s="100" t="s">
        <v>91</v>
      </c>
      <c r="B15" s="101"/>
      <c r="C15" s="102"/>
      <c r="D15" s="102"/>
      <c r="E15" s="103" t="e">
        <f t="shared" si="0"/>
        <v>#DIV/0!</v>
      </c>
      <c r="F15" s="104"/>
    </row>
    <row r="16" spans="1:6" ht="17.25" thickBot="1" x14ac:dyDescent="0.35">
      <c r="A16" s="100" t="s">
        <v>92</v>
      </c>
      <c r="B16" s="101"/>
      <c r="C16" s="102"/>
      <c r="D16" s="102"/>
      <c r="E16" s="103" t="e">
        <f t="shared" si="0"/>
        <v>#DIV/0!</v>
      </c>
      <c r="F16" s="104"/>
    </row>
    <row r="17" spans="1:6" ht="17.25" thickBot="1" x14ac:dyDescent="0.35">
      <c r="A17" s="100" t="s">
        <v>93</v>
      </c>
      <c r="B17" s="101"/>
      <c r="C17" s="102"/>
      <c r="D17" s="102"/>
      <c r="E17" s="103" t="e">
        <f t="shared" si="0"/>
        <v>#DIV/0!</v>
      </c>
      <c r="F17" s="104"/>
    </row>
    <row r="18" spans="1:6" ht="17.25" thickBot="1" x14ac:dyDescent="0.35">
      <c r="A18" s="100" t="s">
        <v>94</v>
      </c>
      <c r="B18" s="101"/>
      <c r="C18" s="102"/>
      <c r="D18" s="102"/>
      <c r="E18" s="103" t="e">
        <f t="shared" si="0"/>
        <v>#DIV/0!</v>
      </c>
      <c r="F18" s="104"/>
    </row>
    <row r="19" spans="1:6" ht="17.25" thickBot="1" x14ac:dyDescent="0.35">
      <c r="A19" s="100" t="s">
        <v>95</v>
      </c>
      <c r="B19" s="101"/>
      <c r="C19" s="102"/>
      <c r="D19" s="102"/>
      <c r="E19" s="103" t="e">
        <f t="shared" si="0"/>
        <v>#DIV/0!</v>
      </c>
      <c r="F19" s="104"/>
    </row>
    <row r="20" spans="1:6" ht="17.25" thickBot="1" x14ac:dyDescent="0.35">
      <c r="A20" s="100" t="s">
        <v>96</v>
      </c>
      <c r="B20" s="101"/>
      <c r="C20" s="102"/>
      <c r="D20" s="102"/>
      <c r="E20" s="103" t="e">
        <f t="shared" si="0"/>
        <v>#DIV/0!</v>
      </c>
      <c r="F20" s="104"/>
    </row>
    <row r="21" spans="1:6" ht="17.25" thickBot="1" x14ac:dyDescent="0.35">
      <c r="A21" s="100" t="s">
        <v>97</v>
      </c>
      <c r="B21" s="101"/>
      <c r="C21" s="102"/>
      <c r="D21" s="102"/>
      <c r="E21" s="103" t="e">
        <f t="shared" si="0"/>
        <v>#DIV/0!</v>
      </c>
      <c r="F21" s="104"/>
    </row>
    <row r="22" spans="1:6" ht="17.25" thickBot="1" x14ac:dyDescent="0.35">
      <c r="A22" s="100" t="s">
        <v>98</v>
      </c>
      <c r="B22" s="101"/>
      <c r="C22" s="102"/>
      <c r="D22" s="102"/>
      <c r="E22" s="103" t="e">
        <f t="shared" si="0"/>
        <v>#DIV/0!</v>
      </c>
      <c r="F22" s="104"/>
    </row>
    <row r="23" spans="1:6" ht="17.25" thickBot="1" x14ac:dyDescent="0.35">
      <c r="A23" s="100" t="s">
        <v>99</v>
      </c>
      <c r="B23" s="101"/>
      <c r="C23" s="102"/>
      <c r="D23" s="102"/>
      <c r="E23" s="103" t="e">
        <f t="shared" si="0"/>
        <v>#DIV/0!</v>
      </c>
      <c r="F23" s="104"/>
    </row>
    <row r="24" spans="1:6" ht="17.25" thickBot="1" x14ac:dyDescent="0.35">
      <c r="A24" s="100" t="s">
        <v>100</v>
      </c>
      <c r="B24" s="101"/>
      <c r="C24" s="102"/>
      <c r="D24" s="102"/>
      <c r="E24" s="103" t="e">
        <f t="shared" si="0"/>
        <v>#DIV/0!</v>
      </c>
      <c r="F24" s="104"/>
    </row>
    <row r="25" spans="1:6" ht="17.25" thickBot="1" x14ac:dyDescent="0.35">
      <c r="A25" s="100" t="s">
        <v>101</v>
      </c>
      <c r="B25" s="101"/>
      <c r="C25" s="102"/>
      <c r="D25" s="102"/>
      <c r="E25" s="103" t="e">
        <f t="shared" si="0"/>
        <v>#DIV/0!</v>
      </c>
      <c r="F25" s="104"/>
    </row>
    <row r="26" spans="1:6" ht="17.25" thickBot="1" x14ac:dyDescent="0.35">
      <c r="A26" s="100" t="s">
        <v>102</v>
      </c>
      <c r="B26" s="101"/>
      <c r="C26" s="102"/>
      <c r="D26" s="102"/>
      <c r="E26" s="103" t="e">
        <f t="shared" si="0"/>
        <v>#DIV/0!</v>
      </c>
      <c r="F26" s="104"/>
    </row>
    <row r="27" spans="1:6" ht="17.25" thickBot="1" x14ac:dyDescent="0.35">
      <c r="A27" s="100" t="s">
        <v>103</v>
      </c>
      <c r="B27" s="101"/>
      <c r="C27" s="102"/>
      <c r="D27" s="102"/>
      <c r="E27" s="103" t="e">
        <f t="shared" si="0"/>
        <v>#DIV/0!</v>
      </c>
      <c r="F27" s="104"/>
    </row>
    <row r="28" spans="1:6" ht="17.25" thickBot="1" x14ac:dyDescent="0.35">
      <c r="A28" s="100" t="s">
        <v>104</v>
      </c>
      <c r="B28" s="101"/>
      <c r="C28" s="102"/>
      <c r="D28" s="102"/>
      <c r="E28" s="103" t="e">
        <f t="shared" si="0"/>
        <v>#DIV/0!</v>
      </c>
      <c r="F28" s="104"/>
    </row>
    <row r="29" spans="1:6" ht="17.25" thickBot="1" x14ac:dyDescent="0.35">
      <c r="A29" s="100" t="s">
        <v>105</v>
      </c>
      <c r="B29" s="101"/>
      <c r="C29" s="102"/>
      <c r="D29" s="102"/>
      <c r="E29" s="103" t="e">
        <f t="shared" si="0"/>
        <v>#DIV/0!</v>
      </c>
      <c r="F29" s="104"/>
    </row>
    <row r="30" spans="1:6" ht="17.25" thickBot="1" x14ac:dyDescent="0.35">
      <c r="A30" s="100" t="s">
        <v>106</v>
      </c>
      <c r="B30" s="101"/>
      <c r="C30" s="102"/>
      <c r="D30" s="102"/>
      <c r="E30" s="103" t="e">
        <f t="shared" si="0"/>
        <v>#DIV/0!</v>
      </c>
      <c r="F30" s="104"/>
    </row>
    <row r="31" spans="1:6" ht="17.25" thickBot="1" x14ac:dyDescent="0.35">
      <c r="A31" s="100" t="s">
        <v>107</v>
      </c>
      <c r="B31" s="101"/>
      <c r="C31" s="102"/>
      <c r="D31" s="102"/>
      <c r="E31" s="103" t="e">
        <f t="shared" si="0"/>
        <v>#DIV/0!</v>
      </c>
      <c r="F31" s="104"/>
    </row>
    <row r="32" spans="1:6" ht="17.25" thickBot="1" x14ac:dyDescent="0.35">
      <c r="A32" s="100" t="s">
        <v>108</v>
      </c>
      <c r="B32" s="101"/>
      <c r="C32" s="102"/>
      <c r="D32" s="102"/>
      <c r="E32" s="103" t="e">
        <f t="shared" si="0"/>
        <v>#DIV/0!</v>
      </c>
      <c r="F32" s="104"/>
    </row>
    <row r="33" spans="1:6" ht="17.25" thickBot="1" x14ac:dyDescent="0.35">
      <c r="A33" s="100" t="s">
        <v>109</v>
      </c>
      <c r="B33" s="101"/>
      <c r="C33" s="102"/>
      <c r="D33" s="102"/>
      <c r="E33" s="103" t="e">
        <f t="shared" si="0"/>
        <v>#DIV/0!</v>
      </c>
      <c r="F33" s="104"/>
    </row>
    <row r="34" spans="1:6" ht="17.25" thickBot="1" x14ac:dyDescent="0.35">
      <c r="A34" s="100" t="s">
        <v>110</v>
      </c>
      <c r="B34" s="101"/>
      <c r="C34" s="102"/>
      <c r="D34" s="102"/>
      <c r="E34" s="103" t="e">
        <f t="shared" si="0"/>
        <v>#DIV/0!</v>
      </c>
      <c r="F34" s="104"/>
    </row>
    <row r="35" spans="1:6" ht="26.25" thickBot="1" x14ac:dyDescent="0.3">
      <c r="A35" s="105" t="s">
        <v>127</v>
      </c>
      <c r="B35" s="106" t="s">
        <v>138</v>
      </c>
      <c r="C35" s="107">
        <f>SUM(C5:C34)</f>
        <v>0</v>
      </c>
      <c r="D35" s="107">
        <f>SUM(D5:D34)</f>
        <v>0</v>
      </c>
      <c r="E35" s="108" t="e">
        <f>C35/D35</f>
        <v>#DIV/0!</v>
      </c>
      <c r="F35" s="109" t="s">
        <v>81</v>
      </c>
    </row>
    <row r="36" spans="1:6" ht="13.5" x14ac:dyDescent="0.25">
      <c r="B36" s="110"/>
      <c r="C36" s="111" t="s">
        <v>161</v>
      </c>
    </row>
    <row r="37" spans="1:6" ht="13.5" x14ac:dyDescent="0.25">
      <c r="C37" s="111" t="s">
        <v>128</v>
      </c>
    </row>
    <row r="39" spans="1:6" x14ac:dyDescent="0.2">
      <c r="A39" s="112"/>
      <c r="B39" s="113"/>
    </row>
    <row r="40" spans="1:6" x14ac:dyDescent="0.2">
      <c r="A40" s="24"/>
      <c r="B40" s="24"/>
    </row>
    <row r="41" spans="1:6" x14ac:dyDescent="0.2">
      <c r="A41" s="24"/>
      <c r="B41" s="24"/>
    </row>
  </sheetData>
  <sheetProtection password="FAA2" sheet="1" objects="1" scenarios="1"/>
  <conditionalFormatting sqref="F5:F6">
    <cfRule type="containsBlanks" dxfId="41" priority="59">
      <formula>LEN(TRIM(F5))=0</formula>
    </cfRule>
  </conditionalFormatting>
  <conditionalFormatting sqref="B5:D34">
    <cfRule type="containsBlanks" dxfId="40" priority="61">
      <formula>LEN(TRIM(B5))=0</formula>
    </cfRule>
  </conditionalFormatting>
  <conditionalFormatting sqref="E5:E6">
    <cfRule type="containsErrors" dxfId="39" priority="83">
      <formula>ISERROR(E5)</formula>
    </cfRule>
  </conditionalFormatting>
  <conditionalFormatting sqref="F7:F8">
    <cfRule type="containsBlanks" dxfId="38" priority="55">
      <formula>LEN(TRIM(F7))=0</formula>
    </cfRule>
  </conditionalFormatting>
  <conditionalFormatting sqref="E7:E8">
    <cfRule type="containsErrors" dxfId="37" priority="84">
      <formula>ISERROR(E7)</formula>
    </cfRule>
  </conditionalFormatting>
  <conditionalFormatting sqref="F9:F10">
    <cfRule type="containsBlanks" dxfId="36" priority="51">
      <formula>LEN(TRIM(F9))=0</formula>
    </cfRule>
  </conditionalFormatting>
  <conditionalFormatting sqref="E9:E10">
    <cfRule type="containsErrors" dxfId="35" priority="85">
      <formula>ISERROR(E9)</formula>
    </cfRule>
  </conditionalFormatting>
  <conditionalFormatting sqref="F11:F12">
    <cfRule type="containsBlanks" dxfId="34" priority="47">
      <formula>LEN(TRIM(F11))=0</formula>
    </cfRule>
  </conditionalFormatting>
  <conditionalFormatting sqref="E11:E12">
    <cfRule type="containsErrors" dxfId="33" priority="86">
      <formula>ISERROR(E11)</formula>
    </cfRule>
  </conditionalFormatting>
  <conditionalFormatting sqref="F13:F14">
    <cfRule type="containsBlanks" dxfId="32" priority="43">
      <formula>LEN(TRIM(F13))=0</formula>
    </cfRule>
  </conditionalFormatting>
  <conditionalFormatting sqref="E13:E14">
    <cfRule type="containsErrors" dxfId="31" priority="87">
      <formula>ISERROR(E13)</formula>
    </cfRule>
  </conditionalFormatting>
  <conditionalFormatting sqref="F15:F16">
    <cfRule type="containsBlanks" dxfId="30" priority="39">
      <formula>LEN(TRIM(F15))=0</formula>
    </cfRule>
  </conditionalFormatting>
  <conditionalFormatting sqref="E15:E16">
    <cfRule type="containsErrors" dxfId="29" priority="88">
      <formula>ISERROR(E15)</formula>
    </cfRule>
  </conditionalFormatting>
  <conditionalFormatting sqref="F17:F18">
    <cfRule type="containsBlanks" dxfId="28" priority="35">
      <formula>LEN(TRIM(F17))=0</formula>
    </cfRule>
  </conditionalFormatting>
  <conditionalFormatting sqref="E17:E18">
    <cfRule type="containsErrors" dxfId="27" priority="89">
      <formula>ISERROR(E17)</formula>
    </cfRule>
  </conditionalFormatting>
  <conditionalFormatting sqref="F19:F20">
    <cfRule type="containsBlanks" dxfId="26" priority="31">
      <formula>LEN(TRIM(F19))=0</formula>
    </cfRule>
  </conditionalFormatting>
  <conditionalFormatting sqref="E19:E20">
    <cfRule type="containsErrors" dxfId="25" priority="90">
      <formula>ISERROR(E19)</formula>
    </cfRule>
  </conditionalFormatting>
  <conditionalFormatting sqref="F21:F22">
    <cfRule type="containsBlanks" dxfId="24" priority="27">
      <formula>LEN(TRIM(F21))=0</formula>
    </cfRule>
  </conditionalFormatting>
  <conditionalFormatting sqref="E21:E22">
    <cfRule type="containsErrors" dxfId="23" priority="91">
      <formula>ISERROR(E21)</formula>
    </cfRule>
  </conditionalFormatting>
  <conditionalFormatting sqref="F23:F24">
    <cfRule type="containsBlanks" dxfId="22" priority="23">
      <formula>LEN(TRIM(F23))=0</formula>
    </cfRule>
  </conditionalFormatting>
  <conditionalFormatting sqref="E23:E24">
    <cfRule type="containsErrors" dxfId="21" priority="92">
      <formula>ISERROR(E23)</formula>
    </cfRule>
  </conditionalFormatting>
  <conditionalFormatting sqref="F25:F26">
    <cfRule type="containsBlanks" dxfId="20" priority="19">
      <formula>LEN(TRIM(F25))=0</formula>
    </cfRule>
  </conditionalFormatting>
  <conditionalFormatting sqref="E25:E26">
    <cfRule type="containsErrors" dxfId="19" priority="93">
      <formula>ISERROR(E25)</formula>
    </cfRule>
  </conditionalFormatting>
  <conditionalFormatting sqref="F27:F28">
    <cfRule type="containsBlanks" dxfId="18" priority="15">
      <formula>LEN(TRIM(F27))=0</formula>
    </cfRule>
  </conditionalFormatting>
  <conditionalFormatting sqref="E27:E28">
    <cfRule type="containsErrors" dxfId="17" priority="94">
      <formula>ISERROR(E27)</formula>
    </cfRule>
  </conditionalFormatting>
  <conditionalFormatting sqref="F29:F30">
    <cfRule type="containsBlanks" dxfId="16" priority="11">
      <formula>LEN(TRIM(F29))=0</formula>
    </cfRule>
  </conditionalFormatting>
  <conditionalFormatting sqref="E29:E30">
    <cfRule type="containsErrors" dxfId="15" priority="95">
      <formula>ISERROR(E29)</formula>
    </cfRule>
  </conditionalFormatting>
  <conditionalFormatting sqref="F31:F32">
    <cfRule type="containsBlanks" dxfId="14" priority="7">
      <formula>LEN(TRIM(F31))=0</formula>
    </cfRule>
  </conditionalFormatting>
  <conditionalFormatting sqref="E31:E32">
    <cfRule type="containsErrors" dxfId="13" priority="96">
      <formula>ISERROR(E31)</formula>
    </cfRule>
  </conditionalFormatting>
  <conditionalFormatting sqref="F33:F34">
    <cfRule type="containsBlanks" dxfId="12" priority="3">
      <formula>LEN(TRIM(F33))=0</formula>
    </cfRule>
  </conditionalFormatting>
  <conditionalFormatting sqref="E33:E34">
    <cfRule type="containsErrors" dxfId="11" priority="97">
      <formula>ISERROR(E33)</formula>
    </cfRule>
  </conditionalFormatting>
  <conditionalFormatting sqref="E5">
    <cfRule type="containsErrors" dxfId="10" priority="2">
      <formula>ISERROR(E5)</formula>
    </cfRule>
  </conditionalFormatting>
  <conditionalFormatting sqref="E35">
    <cfRule type="containsErrors" dxfId="9" priority="1">
      <formula>ISERROR(E35)</formula>
    </cfRule>
  </conditionalFormatting>
  <pageMargins left="0.7" right="0.7" top="0.75" bottom="0.75" header="0.3" footer="0.3"/>
  <pageSetup scale="77" orientation="landscape" verticalDpi="0" r:id="rId1"/>
  <headerFooter>
    <oddHeader>&amp;C&amp;"Arial,Bold"&amp;16Attachment E: Implementation Cost by Energy Conservation Measure</oddHeader>
  </headerFooter>
  <ignoredErrors>
    <ignoredError sqref="E5:E35" evalError="1"/>
  </ignoredErrors>
  <legacyDrawing r:id="rId2"/>
  <extLst>
    <ext xmlns:x14="http://schemas.microsoft.com/office/spreadsheetml/2009/9/main" uri="{78C0D931-6437-407d-A8EE-F0AAD7539E65}">
      <x14:conditionalFormattings>
        <x14:conditionalFormatting xmlns:xm="http://schemas.microsoft.com/office/excel/2006/main">
          <x14:cfRule type="cellIs" priority="63" operator="notEqual" id="{3DB791AA-FC84-4AF0-A680-2F1CA4FA141B}">
            <xm:f>'Attachment D'!$D$27</xm:f>
            <x14:dxf>
              <fill>
                <patternFill>
                  <bgColor theme="5" tint="0.59996337778862885"/>
                </patternFill>
              </fill>
            </x14:dxf>
          </x14:cfRule>
          <x14:cfRule type="cellIs" priority="64" operator="equal" id="{AF04ADE5-2A4F-47FE-ADF3-B840B75E7920}">
            <xm:f>'Attachment D'!$D$27</xm:f>
            <x14:dxf>
              <fill>
                <patternFill>
                  <bgColor theme="6" tint="0.59996337778862885"/>
                </patternFill>
              </fill>
            </x14:dxf>
          </x14:cfRule>
          <xm:sqref>C35</xm:sqref>
        </x14:conditionalFormatting>
        <x14:conditionalFormatting xmlns:xm="http://schemas.microsoft.com/office/excel/2006/main">
          <x14:cfRule type="cellIs" priority="65" operator="lessThan" id="{D16EE6D0-744A-46E1-97BF-A60E45F07E38}">
            <xm:f>'Attachment H'!$E$6</xm:f>
            <x14:dxf>
              <fill>
                <patternFill>
                  <bgColor theme="5" tint="0.59996337778862885"/>
                </patternFill>
              </fill>
            </x14:dxf>
          </x14:cfRule>
          <xm:sqref>F5:F34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view="pageLayout" zoomScaleNormal="100" workbookViewId="0"/>
  </sheetViews>
  <sheetFormatPr defaultRowHeight="12.75" x14ac:dyDescent="0.2"/>
  <cols>
    <col min="1" max="1" width="7" style="24" customWidth="1"/>
    <col min="2" max="3" width="9.140625" style="24"/>
    <col min="4" max="4" width="9.28515625" style="24" bestFit="1" customWidth="1"/>
    <col min="5" max="5" width="9.28515625" style="24" customWidth="1"/>
    <col min="6" max="6" width="9.140625" style="24"/>
    <col min="7" max="7" width="10.28515625" style="24" bestFit="1" customWidth="1"/>
    <col min="8" max="10" width="10.28515625" style="24" customWidth="1"/>
    <col min="11" max="12" width="10.42578125" style="24" customWidth="1"/>
    <col min="13" max="13" width="17.7109375" style="24" customWidth="1"/>
    <col min="14" max="15" width="10.28515625" style="24" customWidth="1"/>
    <col min="16" max="17" width="9.140625" style="24"/>
    <col min="18" max="18" width="9.85546875" style="24" bestFit="1" customWidth="1"/>
    <col min="19" max="19" width="9.85546875" style="24" customWidth="1"/>
    <col min="20" max="20" width="11.140625" style="24" customWidth="1"/>
    <col min="21" max="16384" width="9.140625" style="24"/>
  </cols>
  <sheetData>
    <row r="1" spans="1:20" ht="19.5" customHeight="1" thickBot="1" x14ac:dyDescent="0.3">
      <c r="A1" s="114" t="s">
        <v>52</v>
      </c>
      <c r="B1" s="115"/>
      <c r="C1" s="115"/>
      <c r="D1" s="116">
        <f>Instructions!B5</f>
        <v>0</v>
      </c>
      <c r="E1" s="115"/>
      <c r="F1" s="115"/>
      <c r="G1" s="115"/>
      <c r="H1" s="115"/>
      <c r="I1" s="115"/>
      <c r="J1" s="117"/>
      <c r="K1" s="114" t="s">
        <v>12</v>
      </c>
      <c r="L1" s="115"/>
      <c r="M1" s="118">
        <f>Instructions!B8</f>
        <v>0</v>
      </c>
      <c r="N1" s="117"/>
      <c r="O1" s="119"/>
      <c r="P1" s="120"/>
      <c r="Q1" s="120"/>
      <c r="R1" s="120"/>
      <c r="S1" s="120"/>
      <c r="T1" s="120"/>
    </row>
    <row r="2" spans="1:20" ht="19.5" customHeight="1" thickBot="1" x14ac:dyDescent="0.3">
      <c r="A2" s="114" t="s">
        <v>53</v>
      </c>
      <c r="B2" s="115"/>
      <c r="C2" s="115"/>
      <c r="D2" s="116">
        <f>Instructions!B6</f>
        <v>0</v>
      </c>
      <c r="E2" s="115"/>
      <c r="F2" s="115"/>
      <c r="G2" s="115"/>
      <c r="H2" s="115"/>
      <c r="I2" s="121"/>
      <c r="J2" s="122"/>
      <c r="K2" s="114" t="s">
        <v>13</v>
      </c>
      <c r="L2" s="115"/>
      <c r="M2" s="123">
        <f>Instructions!B7</f>
        <v>0</v>
      </c>
      <c r="N2" s="117"/>
      <c r="O2" s="119"/>
      <c r="P2" s="120"/>
      <c r="Q2" s="120"/>
      <c r="R2" s="120"/>
      <c r="S2" s="120"/>
      <c r="T2" s="120"/>
    </row>
    <row r="3" spans="1:20" s="126" customFormat="1" ht="14.25" thickBot="1" x14ac:dyDescent="0.25">
      <c r="A3" s="124"/>
      <c r="B3" s="125"/>
      <c r="C3" s="125"/>
      <c r="D3" s="125"/>
      <c r="E3" s="125"/>
      <c r="F3" s="125"/>
      <c r="G3" s="125"/>
      <c r="H3" s="125"/>
      <c r="I3" s="125"/>
      <c r="J3" s="125"/>
      <c r="K3" s="125"/>
      <c r="L3" s="125"/>
      <c r="M3" s="125"/>
      <c r="N3" s="125"/>
      <c r="O3" s="125"/>
      <c r="P3" s="125"/>
      <c r="Q3" s="125"/>
      <c r="R3" s="125"/>
      <c r="S3" s="125"/>
      <c r="T3" s="125"/>
    </row>
    <row r="4" spans="1:20" s="126" customFormat="1" ht="14.25" thickBot="1" x14ac:dyDescent="0.25">
      <c r="A4" s="127"/>
      <c r="B4" s="128" t="s">
        <v>54</v>
      </c>
      <c r="C4" s="129"/>
      <c r="D4" s="129"/>
      <c r="E4" s="129"/>
      <c r="F4" s="129"/>
      <c r="G4" s="129"/>
      <c r="H4" s="130"/>
      <c r="I4" s="131" t="s">
        <v>55</v>
      </c>
      <c r="J4" s="132"/>
      <c r="K4" s="133"/>
      <c r="L4" s="134" t="s">
        <v>56</v>
      </c>
      <c r="M4" s="135"/>
      <c r="N4" s="136"/>
      <c r="O4" s="137" t="s">
        <v>57</v>
      </c>
      <c r="P4" s="138"/>
      <c r="Q4" s="139"/>
      <c r="R4" s="140" t="s">
        <v>58</v>
      </c>
      <c r="S4" s="141"/>
      <c r="T4" s="142"/>
    </row>
    <row r="5" spans="1:20" ht="13.5" thickBot="1" x14ac:dyDescent="0.25">
      <c r="A5" s="143"/>
      <c r="B5" s="144"/>
      <c r="C5" s="144"/>
      <c r="D5" s="144" t="s">
        <v>18</v>
      </c>
      <c r="E5" s="144"/>
      <c r="F5" s="144"/>
      <c r="G5" s="144" t="s">
        <v>19</v>
      </c>
      <c r="H5" s="144" t="s">
        <v>20</v>
      </c>
      <c r="I5" s="145"/>
      <c r="J5" s="145"/>
      <c r="K5" s="145" t="s">
        <v>21</v>
      </c>
      <c r="L5" s="146"/>
      <c r="M5" s="146"/>
      <c r="N5" s="146" t="s">
        <v>22</v>
      </c>
      <c r="O5" s="147"/>
      <c r="P5" s="147"/>
      <c r="Q5" s="147" t="s">
        <v>23</v>
      </c>
      <c r="R5" s="148" t="s">
        <v>37</v>
      </c>
      <c r="S5" s="148" t="s">
        <v>38</v>
      </c>
      <c r="T5" s="148"/>
    </row>
    <row r="6" spans="1:20" ht="16.5" customHeight="1" thickBot="1" x14ac:dyDescent="0.25">
      <c r="A6" s="149"/>
      <c r="B6" s="150"/>
      <c r="C6" s="151"/>
      <c r="D6" s="151"/>
      <c r="E6" s="151"/>
      <c r="F6" s="151"/>
      <c r="G6" s="151"/>
      <c r="H6" s="152" t="s">
        <v>34</v>
      </c>
      <c r="I6" s="153"/>
      <c r="J6" s="154"/>
      <c r="K6" s="154"/>
      <c r="L6" s="155"/>
      <c r="M6" s="155"/>
      <c r="N6" s="155"/>
      <c r="O6" s="156"/>
      <c r="P6" s="157"/>
      <c r="Q6" s="158"/>
      <c r="R6" s="159" t="s">
        <v>36</v>
      </c>
      <c r="S6" s="160"/>
      <c r="T6" s="159" t="s">
        <v>39</v>
      </c>
    </row>
    <row r="7" spans="1:20" ht="31.5" customHeight="1" x14ac:dyDescent="0.2">
      <c r="A7" s="161" t="s">
        <v>9</v>
      </c>
      <c r="B7" s="162" t="s">
        <v>31</v>
      </c>
      <c r="C7" s="144" t="s">
        <v>0</v>
      </c>
      <c r="D7" s="144" t="s">
        <v>0</v>
      </c>
      <c r="E7" s="144" t="s">
        <v>31</v>
      </c>
      <c r="F7" s="144" t="s">
        <v>3</v>
      </c>
      <c r="G7" s="144" t="s">
        <v>3</v>
      </c>
      <c r="H7" s="144" t="s">
        <v>16</v>
      </c>
      <c r="I7" s="145" t="s">
        <v>31</v>
      </c>
      <c r="J7" s="145" t="s">
        <v>5</v>
      </c>
      <c r="K7" s="145" t="s">
        <v>5</v>
      </c>
      <c r="L7" s="146" t="s">
        <v>33</v>
      </c>
      <c r="M7" s="146" t="s">
        <v>11</v>
      </c>
      <c r="N7" s="146" t="s">
        <v>11</v>
      </c>
      <c r="O7" s="147" t="s">
        <v>31</v>
      </c>
      <c r="P7" s="147" t="s">
        <v>6</v>
      </c>
      <c r="Q7" s="147" t="s">
        <v>6</v>
      </c>
      <c r="R7" s="148" t="s">
        <v>30</v>
      </c>
      <c r="S7" s="148" t="s">
        <v>87</v>
      </c>
      <c r="T7" s="148" t="s">
        <v>7</v>
      </c>
    </row>
    <row r="8" spans="1:20" x14ac:dyDescent="0.2">
      <c r="A8" s="163"/>
      <c r="B8" s="144" t="s">
        <v>1</v>
      </c>
      <c r="C8" s="144" t="s">
        <v>1</v>
      </c>
      <c r="D8" s="144" t="s">
        <v>2</v>
      </c>
      <c r="E8" s="144" t="s">
        <v>4</v>
      </c>
      <c r="F8" s="144" t="s">
        <v>4</v>
      </c>
      <c r="G8" s="144" t="s">
        <v>2</v>
      </c>
      <c r="H8" s="144" t="s">
        <v>2</v>
      </c>
      <c r="I8" s="145" t="s">
        <v>17</v>
      </c>
      <c r="J8" s="145" t="s">
        <v>17</v>
      </c>
      <c r="K8" s="145" t="s">
        <v>2</v>
      </c>
      <c r="L8" s="146" t="s">
        <v>86</v>
      </c>
      <c r="M8" s="146" t="s">
        <v>86</v>
      </c>
      <c r="N8" s="146" t="s">
        <v>2</v>
      </c>
      <c r="O8" s="147" t="s">
        <v>32</v>
      </c>
      <c r="P8" s="147" t="s">
        <v>32</v>
      </c>
      <c r="Q8" s="147" t="s">
        <v>2</v>
      </c>
      <c r="R8" s="148" t="s">
        <v>2</v>
      </c>
      <c r="S8" s="148" t="s">
        <v>2</v>
      </c>
      <c r="T8" s="148" t="s">
        <v>8</v>
      </c>
    </row>
    <row r="9" spans="1:20" ht="12" customHeight="1" thickBot="1" x14ac:dyDescent="0.25">
      <c r="A9" s="164"/>
      <c r="B9" s="165"/>
      <c r="C9" s="166"/>
      <c r="D9" s="166"/>
      <c r="E9" s="166"/>
      <c r="F9" s="166"/>
      <c r="G9" s="166"/>
      <c r="H9" s="166"/>
      <c r="I9" s="166"/>
      <c r="J9" s="166"/>
      <c r="K9" s="166"/>
      <c r="L9" s="166"/>
      <c r="M9" s="166"/>
      <c r="N9" s="166"/>
      <c r="O9" s="167"/>
      <c r="P9" s="168"/>
      <c r="Q9" s="168"/>
      <c r="R9" s="168"/>
      <c r="S9" s="168"/>
      <c r="T9" s="169"/>
    </row>
    <row r="10" spans="1:20" ht="14.25" thickBot="1" x14ac:dyDescent="0.25">
      <c r="A10" s="170" t="s">
        <v>41</v>
      </c>
      <c r="B10" s="171"/>
      <c r="C10" s="171"/>
      <c r="D10" s="172"/>
      <c r="E10" s="171"/>
      <c r="F10" s="173"/>
      <c r="G10" s="173"/>
      <c r="H10" s="174">
        <f>SUM(D10+G10)</f>
        <v>0</v>
      </c>
      <c r="I10" s="173"/>
      <c r="J10" s="173"/>
      <c r="K10" s="172"/>
      <c r="L10" s="172"/>
      <c r="M10" s="172"/>
      <c r="N10" s="172"/>
      <c r="O10" s="172"/>
      <c r="P10" s="175"/>
      <c r="Q10" s="176"/>
      <c r="R10" s="177">
        <f>SUM(H10+K10+N10+Q10)</f>
        <v>0</v>
      </c>
      <c r="S10" s="178"/>
      <c r="T10" s="179">
        <f>SUM(R10+S10)</f>
        <v>0</v>
      </c>
    </row>
    <row r="11" spans="1:20" ht="14.25" thickBot="1" x14ac:dyDescent="0.25">
      <c r="A11" s="170" t="s">
        <v>42</v>
      </c>
      <c r="B11" s="171"/>
      <c r="C11" s="171"/>
      <c r="D11" s="172"/>
      <c r="E11" s="171"/>
      <c r="F11" s="173"/>
      <c r="G11" s="173"/>
      <c r="H11" s="174">
        <f t="shared" ref="H11:H40" si="0">SUM(D11+G11)</f>
        <v>0</v>
      </c>
      <c r="I11" s="173"/>
      <c r="J11" s="173"/>
      <c r="K11" s="172"/>
      <c r="L11" s="172"/>
      <c r="M11" s="172"/>
      <c r="N11" s="172"/>
      <c r="O11" s="172"/>
      <c r="P11" s="175"/>
      <c r="Q11" s="176"/>
      <c r="R11" s="177">
        <f t="shared" ref="R11:R40" si="1">SUM(H11+K11+N11+Q11)</f>
        <v>0</v>
      </c>
      <c r="S11" s="178"/>
      <c r="T11" s="179">
        <f t="shared" ref="T11:T40" si="2">SUM(R11+S11)</f>
        <v>0</v>
      </c>
    </row>
    <row r="12" spans="1:20" ht="14.25" thickBot="1" x14ac:dyDescent="0.25">
      <c r="A12" s="170" t="s">
        <v>43</v>
      </c>
      <c r="B12" s="171"/>
      <c r="C12" s="171"/>
      <c r="D12" s="172"/>
      <c r="E12" s="171"/>
      <c r="F12" s="173"/>
      <c r="G12" s="173"/>
      <c r="H12" s="174">
        <f t="shared" si="0"/>
        <v>0</v>
      </c>
      <c r="I12" s="173"/>
      <c r="J12" s="173"/>
      <c r="K12" s="172"/>
      <c r="L12" s="172"/>
      <c r="M12" s="172"/>
      <c r="N12" s="172"/>
      <c r="O12" s="172"/>
      <c r="P12" s="175"/>
      <c r="Q12" s="176"/>
      <c r="R12" s="177">
        <f t="shared" si="1"/>
        <v>0</v>
      </c>
      <c r="S12" s="178"/>
      <c r="T12" s="179">
        <f t="shared" si="2"/>
        <v>0</v>
      </c>
    </row>
    <row r="13" spans="1:20" ht="14.25" thickBot="1" x14ac:dyDescent="0.25">
      <c r="A13" s="170" t="s">
        <v>44</v>
      </c>
      <c r="B13" s="171"/>
      <c r="C13" s="171"/>
      <c r="D13" s="172"/>
      <c r="E13" s="171"/>
      <c r="F13" s="173"/>
      <c r="G13" s="173"/>
      <c r="H13" s="174">
        <f t="shared" si="0"/>
        <v>0</v>
      </c>
      <c r="I13" s="173"/>
      <c r="J13" s="173"/>
      <c r="K13" s="172"/>
      <c r="L13" s="172"/>
      <c r="M13" s="172"/>
      <c r="N13" s="172"/>
      <c r="O13" s="172"/>
      <c r="P13" s="175"/>
      <c r="Q13" s="176"/>
      <c r="R13" s="177">
        <f t="shared" si="1"/>
        <v>0</v>
      </c>
      <c r="S13" s="178"/>
      <c r="T13" s="179">
        <f t="shared" si="2"/>
        <v>0</v>
      </c>
    </row>
    <row r="14" spans="1:20" ht="14.25" thickBot="1" x14ac:dyDescent="0.25">
      <c r="A14" s="170" t="s">
        <v>45</v>
      </c>
      <c r="B14" s="171"/>
      <c r="C14" s="171"/>
      <c r="D14" s="172"/>
      <c r="E14" s="171"/>
      <c r="F14" s="173"/>
      <c r="G14" s="173"/>
      <c r="H14" s="174">
        <f t="shared" si="0"/>
        <v>0</v>
      </c>
      <c r="I14" s="173"/>
      <c r="J14" s="173"/>
      <c r="K14" s="172"/>
      <c r="L14" s="172"/>
      <c r="M14" s="172"/>
      <c r="N14" s="172"/>
      <c r="O14" s="172"/>
      <c r="P14" s="175"/>
      <c r="Q14" s="176"/>
      <c r="R14" s="177">
        <f t="shared" si="1"/>
        <v>0</v>
      </c>
      <c r="S14" s="178"/>
      <c r="T14" s="179">
        <f t="shared" si="2"/>
        <v>0</v>
      </c>
    </row>
    <row r="15" spans="1:20" ht="14.25" thickBot="1" x14ac:dyDescent="0.25">
      <c r="A15" s="170" t="s">
        <v>46</v>
      </c>
      <c r="B15" s="171"/>
      <c r="C15" s="171"/>
      <c r="D15" s="172"/>
      <c r="E15" s="171"/>
      <c r="F15" s="173"/>
      <c r="G15" s="173"/>
      <c r="H15" s="174">
        <f t="shared" si="0"/>
        <v>0</v>
      </c>
      <c r="I15" s="173"/>
      <c r="J15" s="173"/>
      <c r="K15" s="172"/>
      <c r="L15" s="172"/>
      <c r="M15" s="172"/>
      <c r="N15" s="172"/>
      <c r="O15" s="172"/>
      <c r="P15" s="175"/>
      <c r="Q15" s="176"/>
      <c r="R15" s="177">
        <f t="shared" si="1"/>
        <v>0</v>
      </c>
      <c r="S15" s="178"/>
      <c r="T15" s="179">
        <f t="shared" si="2"/>
        <v>0</v>
      </c>
    </row>
    <row r="16" spans="1:20" ht="14.25" thickBot="1" x14ac:dyDescent="0.25">
      <c r="A16" s="170" t="s">
        <v>47</v>
      </c>
      <c r="B16" s="171"/>
      <c r="C16" s="171"/>
      <c r="D16" s="172"/>
      <c r="E16" s="171"/>
      <c r="F16" s="173"/>
      <c r="G16" s="173"/>
      <c r="H16" s="174">
        <f t="shared" si="0"/>
        <v>0</v>
      </c>
      <c r="I16" s="173"/>
      <c r="J16" s="173"/>
      <c r="K16" s="172"/>
      <c r="L16" s="172"/>
      <c r="M16" s="172"/>
      <c r="N16" s="172"/>
      <c r="O16" s="172"/>
      <c r="P16" s="175"/>
      <c r="Q16" s="176"/>
      <c r="R16" s="177">
        <f t="shared" si="1"/>
        <v>0</v>
      </c>
      <c r="S16" s="178"/>
      <c r="T16" s="179">
        <f t="shared" si="2"/>
        <v>0</v>
      </c>
    </row>
    <row r="17" spans="1:20" ht="14.25" thickBot="1" x14ac:dyDescent="0.25">
      <c r="A17" s="170" t="s">
        <v>88</v>
      </c>
      <c r="B17" s="171"/>
      <c r="C17" s="171"/>
      <c r="D17" s="172"/>
      <c r="E17" s="171"/>
      <c r="F17" s="173"/>
      <c r="G17" s="173"/>
      <c r="H17" s="174">
        <f t="shared" si="0"/>
        <v>0</v>
      </c>
      <c r="I17" s="173"/>
      <c r="J17" s="173"/>
      <c r="K17" s="172"/>
      <c r="L17" s="172"/>
      <c r="M17" s="172"/>
      <c r="N17" s="172"/>
      <c r="O17" s="172"/>
      <c r="P17" s="175"/>
      <c r="Q17" s="176"/>
      <c r="R17" s="177">
        <f t="shared" si="1"/>
        <v>0</v>
      </c>
      <c r="S17" s="178"/>
      <c r="T17" s="179">
        <f t="shared" si="2"/>
        <v>0</v>
      </c>
    </row>
    <row r="18" spans="1:20" ht="14.25" thickBot="1" x14ac:dyDescent="0.25">
      <c r="A18" s="170" t="s">
        <v>89</v>
      </c>
      <c r="B18" s="171"/>
      <c r="C18" s="171"/>
      <c r="D18" s="172"/>
      <c r="E18" s="171"/>
      <c r="F18" s="173"/>
      <c r="G18" s="173"/>
      <c r="H18" s="174">
        <f t="shared" si="0"/>
        <v>0</v>
      </c>
      <c r="I18" s="173"/>
      <c r="J18" s="173"/>
      <c r="K18" s="172"/>
      <c r="L18" s="172"/>
      <c r="M18" s="172"/>
      <c r="N18" s="172"/>
      <c r="O18" s="172"/>
      <c r="P18" s="175"/>
      <c r="Q18" s="176"/>
      <c r="R18" s="177">
        <f t="shared" si="1"/>
        <v>0</v>
      </c>
      <c r="S18" s="178"/>
      <c r="T18" s="179">
        <f t="shared" si="2"/>
        <v>0</v>
      </c>
    </row>
    <row r="19" spans="1:20" ht="14.25" thickBot="1" x14ac:dyDescent="0.25">
      <c r="A19" s="170" t="s">
        <v>90</v>
      </c>
      <c r="B19" s="171"/>
      <c r="C19" s="171"/>
      <c r="D19" s="172"/>
      <c r="E19" s="171"/>
      <c r="F19" s="173"/>
      <c r="G19" s="173"/>
      <c r="H19" s="174">
        <f t="shared" si="0"/>
        <v>0</v>
      </c>
      <c r="I19" s="173"/>
      <c r="J19" s="173"/>
      <c r="K19" s="172"/>
      <c r="L19" s="172"/>
      <c r="M19" s="172"/>
      <c r="N19" s="172"/>
      <c r="O19" s="172"/>
      <c r="P19" s="175"/>
      <c r="Q19" s="176"/>
      <c r="R19" s="177">
        <f t="shared" si="1"/>
        <v>0</v>
      </c>
      <c r="S19" s="178"/>
      <c r="T19" s="179">
        <f t="shared" si="2"/>
        <v>0</v>
      </c>
    </row>
    <row r="20" spans="1:20" ht="14.25" thickBot="1" x14ac:dyDescent="0.25">
      <c r="A20" s="170" t="s">
        <v>91</v>
      </c>
      <c r="B20" s="171"/>
      <c r="C20" s="171"/>
      <c r="D20" s="172"/>
      <c r="E20" s="171"/>
      <c r="F20" s="173"/>
      <c r="G20" s="173"/>
      <c r="H20" s="174">
        <f t="shared" si="0"/>
        <v>0</v>
      </c>
      <c r="I20" s="173"/>
      <c r="J20" s="173"/>
      <c r="K20" s="172"/>
      <c r="L20" s="172"/>
      <c r="M20" s="172"/>
      <c r="N20" s="172"/>
      <c r="O20" s="172"/>
      <c r="P20" s="175"/>
      <c r="Q20" s="176"/>
      <c r="R20" s="177">
        <f t="shared" si="1"/>
        <v>0</v>
      </c>
      <c r="S20" s="178"/>
      <c r="T20" s="179">
        <f t="shared" si="2"/>
        <v>0</v>
      </c>
    </row>
    <row r="21" spans="1:20" ht="14.25" thickBot="1" x14ac:dyDescent="0.25">
      <c r="A21" s="170" t="s">
        <v>92</v>
      </c>
      <c r="B21" s="171"/>
      <c r="C21" s="171"/>
      <c r="D21" s="172"/>
      <c r="E21" s="171"/>
      <c r="F21" s="173"/>
      <c r="G21" s="173"/>
      <c r="H21" s="174">
        <f t="shared" si="0"/>
        <v>0</v>
      </c>
      <c r="I21" s="173"/>
      <c r="J21" s="173"/>
      <c r="K21" s="172"/>
      <c r="L21" s="172"/>
      <c r="M21" s="172"/>
      <c r="N21" s="172"/>
      <c r="O21" s="172"/>
      <c r="P21" s="175"/>
      <c r="Q21" s="176"/>
      <c r="R21" s="177">
        <f t="shared" si="1"/>
        <v>0</v>
      </c>
      <c r="S21" s="178"/>
      <c r="T21" s="179">
        <f t="shared" si="2"/>
        <v>0</v>
      </c>
    </row>
    <row r="22" spans="1:20" ht="14.25" thickBot="1" x14ac:dyDescent="0.25">
      <c r="A22" s="170" t="s">
        <v>93</v>
      </c>
      <c r="B22" s="171"/>
      <c r="C22" s="171"/>
      <c r="D22" s="172"/>
      <c r="E22" s="171"/>
      <c r="F22" s="173"/>
      <c r="G22" s="173"/>
      <c r="H22" s="174">
        <f t="shared" si="0"/>
        <v>0</v>
      </c>
      <c r="I22" s="173"/>
      <c r="J22" s="173"/>
      <c r="K22" s="172"/>
      <c r="L22" s="172"/>
      <c r="M22" s="172"/>
      <c r="N22" s="172"/>
      <c r="O22" s="172"/>
      <c r="P22" s="175"/>
      <c r="Q22" s="176"/>
      <c r="R22" s="177">
        <f t="shared" si="1"/>
        <v>0</v>
      </c>
      <c r="S22" s="178"/>
      <c r="T22" s="179">
        <f t="shared" si="2"/>
        <v>0</v>
      </c>
    </row>
    <row r="23" spans="1:20" ht="14.25" thickBot="1" x14ac:dyDescent="0.25">
      <c r="A23" s="170" t="s">
        <v>94</v>
      </c>
      <c r="B23" s="171"/>
      <c r="C23" s="171"/>
      <c r="D23" s="172"/>
      <c r="E23" s="171"/>
      <c r="F23" s="173"/>
      <c r="G23" s="173"/>
      <c r="H23" s="174">
        <f t="shared" si="0"/>
        <v>0</v>
      </c>
      <c r="I23" s="173"/>
      <c r="J23" s="173"/>
      <c r="K23" s="172"/>
      <c r="L23" s="172"/>
      <c r="M23" s="172"/>
      <c r="N23" s="172"/>
      <c r="O23" s="172"/>
      <c r="P23" s="175"/>
      <c r="Q23" s="176"/>
      <c r="R23" s="177">
        <f t="shared" si="1"/>
        <v>0</v>
      </c>
      <c r="S23" s="178"/>
      <c r="T23" s="179">
        <f t="shared" si="2"/>
        <v>0</v>
      </c>
    </row>
    <row r="24" spans="1:20" ht="14.25" thickBot="1" x14ac:dyDescent="0.25">
      <c r="A24" s="170" t="s">
        <v>95</v>
      </c>
      <c r="B24" s="171"/>
      <c r="C24" s="171"/>
      <c r="D24" s="172"/>
      <c r="E24" s="171"/>
      <c r="F24" s="173"/>
      <c r="G24" s="173"/>
      <c r="H24" s="174">
        <f t="shared" si="0"/>
        <v>0</v>
      </c>
      <c r="I24" s="173"/>
      <c r="J24" s="173"/>
      <c r="K24" s="172"/>
      <c r="L24" s="172"/>
      <c r="M24" s="172"/>
      <c r="N24" s="172"/>
      <c r="O24" s="172"/>
      <c r="P24" s="175"/>
      <c r="Q24" s="176"/>
      <c r="R24" s="177">
        <f t="shared" si="1"/>
        <v>0</v>
      </c>
      <c r="S24" s="178"/>
      <c r="T24" s="179">
        <f t="shared" si="2"/>
        <v>0</v>
      </c>
    </row>
    <row r="25" spans="1:20" ht="14.25" thickBot="1" x14ac:dyDescent="0.25">
      <c r="A25" s="170" t="s">
        <v>96</v>
      </c>
      <c r="B25" s="171"/>
      <c r="C25" s="171"/>
      <c r="D25" s="172"/>
      <c r="E25" s="171"/>
      <c r="F25" s="173"/>
      <c r="G25" s="173"/>
      <c r="H25" s="174">
        <f t="shared" si="0"/>
        <v>0</v>
      </c>
      <c r="I25" s="173"/>
      <c r="J25" s="173"/>
      <c r="K25" s="172"/>
      <c r="L25" s="172"/>
      <c r="M25" s="172"/>
      <c r="N25" s="172"/>
      <c r="O25" s="172"/>
      <c r="P25" s="175"/>
      <c r="Q25" s="176"/>
      <c r="R25" s="177">
        <f t="shared" si="1"/>
        <v>0</v>
      </c>
      <c r="S25" s="178"/>
      <c r="T25" s="179">
        <f t="shared" si="2"/>
        <v>0</v>
      </c>
    </row>
    <row r="26" spans="1:20" ht="14.25" thickBot="1" x14ac:dyDescent="0.25">
      <c r="A26" s="170" t="s">
        <v>97</v>
      </c>
      <c r="B26" s="171"/>
      <c r="C26" s="171"/>
      <c r="D26" s="172"/>
      <c r="E26" s="171"/>
      <c r="F26" s="173"/>
      <c r="G26" s="173"/>
      <c r="H26" s="174">
        <f t="shared" si="0"/>
        <v>0</v>
      </c>
      <c r="I26" s="173"/>
      <c r="J26" s="173"/>
      <c r="K26" s="172"/>
      <c r="L26" s="172"/>
      <c r="M26" s="172"/>
      <c r="N26" s="172"/>
      <c r="O26" s="172"/>
      <c r="P26" s="175"/>
      <c r="Q26" s="176"/>
      <c r="R26" s="177">
        <f t="shared" si="1"/>
        <v>0</v>
      </c>
      <c r="S26" s="178"/>
      <c r="T26" s="179">
        <f t="shared" si="2"/>
        <v>0</v>
      </c>
    </row>
    <row r="27" spans="1:20" ht="14.25" thickBot="1" x14ac:dyDescent="0.25">
      <c r="A27" s="170" t="s">
        <v>98</v>
      </c>
      <c r="B27" s="171"/>
      <c r="C27" s="171"/>
      <c r="D27" s="172"/>
      <c r="E27" s="171"/>
      <c r="F27" s="173"/>
      <c r="G27" s="173"/>
      <c r="H27" s="174">
        <f t="shared" si="0"/>
        <v>0</v>
      </c>
      <c r="I27" s="173"/>
      <c r="J27" s="173"/>
      <c r="K27" s="172"/>
      <c r="L27" s="172"/>
      <c r="M27" s="172"/>
      <c r="N27" s="172"/>
      <c r="O27" s="172"/>
      <c r="P27" s="175"/>
      <c r="Q27" s="176"/>
      <c r="R27" s="177">
        <f t="shared" si="1"/>
        <v>0</v>
      </c>
      <c r="S27" s="178"/>
      <c r="T27" s="179">
        <f t="shared" si="2"/>
        <v>0</v>
      </c>
    </row>
    <row r="28" spans="1:20" ht="14.25" thickBot="1" x14ac:dyDescent="0.25">
      <c r="A28" s="170" t="s">
        <v>99</v>
      </c>
      <c r="B28" s="171"/>
      <c r="C28" s="171"/>
      <c r="D28" s="172"/>
      <c r="E28" s="171"/>
      <c r="F28" s="173"/>
      <c r="G28" s="173"/>
      <c r="H28" s="174">
        <f t="shared" si="0"/>
        <v>0</v>
      </c>
      <c r="I28" s="173"/>
      <c r="J28" s="173"/>
      <c r="K28" s="172"/>
      <c r="L28" s="172"/>
      <c r="M28" s="172"/>
      <c r="N28" s="172"/>
      <c r="O28" s="172"/>
      <c r="P28" s="175"/>
      <c r="Q28" s="176"/>
      <c r="R28" s="177">
        <f t="shared" si="1"/>
        <v>0</v>
      </c>
      <c r="S28" s="178"/>
      <c r="T28" s="179">
        <f t="shared" si="2"/>
        <v>0</v>
      </c>
    </row>
    <row r="29" spans="1:20" ht="14.25" thickBot="1" x14ac:dyDescent="0.25">
      <c r="A29" s="170" t="s">
        <v>100</v>
      </c>
      <c r="B29" s="171"/>
      <c r="C29" s="171"/>
      <c r="D29" s="172"/>
      <c r="E29" s="171"/>
      <c r="F29" s="171"/>
      <c r="G29" s="172"/>
      <c r="H29" s="174">
        <f t="shared" si="0"/>
        <v>0</v>
      </c>
      <c r="I29" s="172"/>
      <c r="J29" s="172"/>
      <c r="K29" s="180"/>
      <c r="L29" s="172"/>
      <c r="M29" s="172"/>
      <c r="N29" s="173"/>
      <c r="O29" s="173"/>
      <c r="P29" s="175"/>
      <c r="Q29" s="176"/>
      <c r="R29" s="177">
        <f t="shared" si="1"/>
        <v>0</v>
      </c>
      <c r="S29" s="178"/>
      <c r="T29" s="179">
        <f t="shared" si="2"/>
        <v>0</v>
      </c>
    </row>
    <row r="30" spans="1:20" ht="14.25" thickBot="1" x14ac:dyDescent="0.25">
      <c r="A30" s="170" t="s">
        <v>101</v>
      </c>
      <c r="B30" s="171"/>
      <c r="C30" s="171"/>
      <c r="D30" s="172"/>
      <c r="E30" s="171"/>
      <c r="F30" s="173"/>
      <c r="G30" s="173"/>
      <c r="H30" s="174">
        <f t="shared" si="0"/>
        <v>0</v>
      </c>
      <c r="I30" s="173"/>
      <c r="J30" s="173"/>
      <c r="K30" s="172"/>
      <c r="L30" s="172"/>
      <c r="M30" s="172"/>
      <c r="N30" s="172"/>
      <c r="O30" s="172"/>
      <c r="P30" s="175"/>
      <c r="Q30" s="176"/>
      <c r="R30" s="177">
        <f t="shared" si="1"/>
        <v>0</v>
      </c>
      <c r="S30" s="178"/>
      <c r="T30" s="179">
        <f t="shared" si="2"/>
        <v>0</v>
      </c>
    </row>
    <row r="31" spans="1:20" ht="14.25" thickBot="1" x14ac:dyDescent="0.25">
      <c r="A31" s="170" t="s">
        <v>102</v>
      </c>
      <c r="B31" s="173"/>
      <c r="C31" s="173"/>
      <c r="D31" s="173"/>
      <c r="E31" s="171"/>
      <c r="F31" s="173"/>
      <c r="G31" s="173"/>
      <c r="H31" s="174">
        <f t="shared" si="0"/>
        <v>0</v>
      </c>
      <c r="I31" s="173"/>
      <c r="J31" s="173"/>
      <c r="K31" s="173"/>
      <c r="L31" s="173"/>
      <c r="M31" s="173"/>
      <c r="N31" s="173"/>
      <c r="O31" s="173"/>
      <c r="P31" s="175"/>
      <c r="Q31" s="176"/>
      <c r="R31" s="177">
        <f t="shared" si="1"/>
        <v>0</v>
      </c>
      <c r="S31" s="178"/>
      <c r="T31" s="179">
        <f t="shared" si="2"/>
        <v>0</v>
      </c>
    </row>
    <row r="32" spans="1:20" ht="14.25" thickBot="1" x14ac:dyDescent="0.25">
      <c r="A32" s="170" t="s">
        <v>103</v>
      </c>
      <c r="B32" s="173"/>
      <c r="C32" s="173"/>
      <c r="D32" s="173"/>
      <c r="E32" s="171"/>
      <c r="F32" s="173"/>
      <c r="G32" s="173"/>
      <c r="H32" s="174">
        <f t="shared" si="0"/>
        <v>0</v>
      </c>
      <c r="I32" s="173"/>
      <c r="J32" s="173"/>
      <c r="K32" s="173"/>
      <c r="L32" s="173"/>
      <c r="M32" s="173"/>
      <c r="N32" s="172"/>
      <c r="O32" s="172"/>
      <c r="P32" s="175"/>
      <c r="Q32" s="176"/>
      <c r="R32" s="177">
        <f t="shared" si="1"/>
        <v>0</v>
      </c>
      <c r="S32" s="178"/>
      <c r="T32" s="179">
        <f t="shared" si="2"/>
        <v>0</v>
      </c>
    </row>
    <row r="33" spans="1:20" ht="14.25" thickBot="1" x14ac:dyDescent="0.25">
      <c r="A33" s="170" t="s">
        <v>104</v>
      </c>
      <c r="B33" s="173"/>
      <c r="C33" s="173"/>
      <c r="D33" s="180"/>
      <c r="E33" s="171"/>
      <c r="F33" s="173"/>
      <c r="G33" s="173"/>
      <c r="H33" s="174">
        <f t="shared" si="0"/>
        <v>0</v>
      </c>
      <c r="I33" s="173"/>
      <c r="J33" s="173"/>
      <c r="K33" s="173"/>
      <c r="L33" s="173"/>
      <c r="M33" s="173"/>
      <c r="N33" s="173"/>
      <c r="O33" s="173"/>
      <c r="P33" s="175"/>
      <c r="Q33" s="176"/>
      <c r="R33" s="177">
        <f t="shared" si="1"/>
        <v>0</v>
      </c>
      <c r="S33" s="178"/>
      <c r="T33" s="179">
        <f t="shared" si="2"/>
        <v>0</v>
      </c>
    </row>
    <row r="34" spans="1:20" ht="14.25" thickBot="1" x14ac:dyDescent="0.25">
      <c r="A34" s="170" t="s">
        <v>105</v>
      </c>
      <c r="B34" s="173"/>
      <c r="C34" s="173"/>
      <c r="D34" s="173"/>
      <c r="E34" s="171"/>
      <c r="F34" s="173"/>
      <c r="G34" s="173"/>
      <c r="H34" s="174">
        <f t="shared" si="0"/>
        <v>0</v>
      </c>
      <c r="I34" s="173"/>
      <c r="J34" s="173"/>
      <c r="K34" s="173"/>
      <c r="L34" s="173"/>
      <c r="M34" s="173"/>
      <c r="N34" s="172"/>
      <c r="O34" s="172"/>
      <c r="P34" s="175"/>
      <c r="Q34" s="176"/>
      <c r="R34" s="177">
        <f t="shared" si="1"/>
        <v>0</v>
      </c>
      <c r="S34" s="178"/>
      <c r="T34" s="179">
        <f t="shared" si="2"/>
        <v>0</v>
      </c>
    </row>
    <row r="35" spans="1:20" ht="14.25" thickBot="1" x14ac:dyDescent="0.25">
      <c r="A35" s="170" t="s">
        <v>106</v>
      </c>
      <c r="B35" s="173"/>
      <c r="C35" s="173"/>
      <c r="D35" s="173"/>
      <c r="E35" s="171"/>
      <c r="F35" s="173"/>
      <c r="G35" s="173"/>
      <c r="H35" s="174">
        <f t="shared" si="0"/>
        <v>0</v>
      </c>
      <c r="I35" s="173"/>
      <c r="J35" s="173"/>
      <c r="K35" s="173"/>
      <c r="L35" s="173"/>
      <c r="M35" s="173"/>
      <c r="N35" s="172"/>
      <c r="O35" s="172"/>
      <c r="P35" s="175"/>
      <c r="Q35" s="176"/>
      <c r="R35" s="177">
        <f t="shared" si="1"/>
        <v>0</v>
      </c>
      <c r="S35" s="178"/>
      <c r="T35" s="179">
        <f t="shared" si="2"/>
        <v>0</v>
      </c>
    </row>
    <row r="36" spans="1:20" ht="14.25" thickBot="1" x14ac:dyDescent="0.25">
      <c r="A36" s="170" t="s">
        <v>107</v>
      </c>
      <c r="B36" s="173"/>
      <c r="C36" s="173"/>
      <c r="D36" s="173"/>
      <c r="E36" s="171"/>
      <c r="F36" s="173"/>
      <c r="G36" s="173"/>
      <c r="H36" s="174">
        <f t="shared" si="0"/>
        <v>0</v>
      </c>
      <c r="I36" s="173"/>
      <c r="J36" s="173"/>
      <c r="K36" s="173"/>
      <c r="L36" s="173"/>
      <c r="M36" s="173"/>
      <c r="N36" s="172"/>
      <c r="O36" s="172"/>
      <c r="P36" s="175"/>
      <c r="Q36" s="176"/>
      <c r="R36" s="177">
        <f t="shared" si="1"/>
        <v>0</v>
      </c>
      <c r="S36" s="178"/>
      <c r="T36" s="179">
        <f t="shared" si="2"/>
        <v>0</v>
      </c>
    </row>
    <row r="37" spans="1:20" ht="14.25" thickBot="1" x14ac:dyDescent="0.25">
      <c r="A37" s="170" t="s">
        <v>108</v>
      </c>
      <c r="B37" s="173"/>
      <c r="C37" s="173"/>
      <c r="D37" s="173"/>
      <c r="E37" s="171"/>
      <c r="F37" s="173"/>
      <c r="G37" s="173"/>
      <c r="H37" s="174">
        <f t="shared" si="0"/>
        <v>0</v>
      </c>
      <c r="I37" s="173"/>
      <c r="J37" s="173"/>
      <c r="K37" s="173"/>
      <c r="L37" s="173"/>
      <c r="M37" s="173"/>
      <c r="N37" s="172"/>
      <c r="O37" s="172"/>
      <c r="P37" s="175"/>
      <c r="Q37" s="176"/>
      <c r="R37" s="177">
        <f t="shared" si="1"/>
        <v>0</v>
      </c>
      <c r="S37" s="178"/>
      <c r="T37" s="179">
        <f t="shared" si="2"/>
        <v>0</v>
      </c>
    </row>
    <row r="38" spans="1:20" ht="14.25" thickBot="1" x14ac:dyDescent="0.25">
      <c r="A38" s="170" t="s">
        <v>109</v>
      </c>
      <c r="B38" s="173"/>
      <c r="C38" s="173"/>
      <c r="D38" s="173"/>
      <c r="E38" s="171"/>
      <c r="F38" s="173"/>
      <c r="G38" s="173"/>
      <c r="H38" s="174">
        <f t="shared" si="0"/>
        <v>0</v>
      </c>
      <c r="I38" s="173"/>
      <c r="J38" s="173"/>
      <c r="K38" s="173"/>
      <c r="L38" s="173"/>
      <c r="M38" s="173"/>
      <c r="N38" s="172"/>
      <c r="O38" s="172"/>
      <c r="P38" s="175"/>
      <c r="Q38" s="176"/>
      <c r="R38" s="177">
        <f t="shared" si="1"/>
        <v>0</v>
      </c>
      <c r="S38" s="178"/>
      <c r="T38" s="179">
        <f t="shared" si="2"/>
        <v>0</v>
      </c>
    </row>
    <row r="39" spans="1:20" ht="14.25" thickBot="1" x14ac:dyDescent="0.25">
      <c r="A39" s="170" t="s">
        <v>110</v>
      </c>
      <c r="B39" s="173"/>
      <c r="C39" s="173"/>
      <c r="D39" s="173"/>
      <c r="E39" s="171"/>
      <c r="F39" s="173"/>
      <c r="G39" s="173"/>
      <c r="H39" s="174">
        <f t="shared" si="0"/>
        <v>0</v>
      </c>
      <c r="I39" s="173"/>
      <c r="J39" s="173"/>
      <c r="K39" s="173"/>
      <c r="L39" s="173"/>
      <c r="M39" s="173"/>
      <c r="N39" s="172"/>
      <c r="O39" s="172"/>
      <c r="P39" s="175"/>
      <c r="Q39" s="176"/>
      <c r="R39" s="177">
        <f t="shared" si="1"/>
        <v>0</v>
      </c>
      <c r="S39" s="178"/>
      <c r="T39" s="179">
        <f t="shared" si="2"/>
        <v>0</v>
      </c>
    </row>
    <row r="40" spans="1:20" s="15" customFormat="1" ht="15.75" thickBot="1" x14ac:dyDescent="0.25">
      <c r="A40" s="181" t="s">
        <v>179</v>
      </c>
      <c r="B40" s="182">
        <f>SUM(B10:B39)</f>
        <v>0</v>
      </c>
      <c r="C40" s="182">
        <f t="shared" ref="C40:G40" si="3">SUM(C10:C39)</f>
        <v>0</v>
      </c>
      <c r="D40" s="182">
        <f t="shared" si="3"/>
        <v>0</v>
      </c>
      <c r="E40" s="182">
        <f t="shared" si="3"/>
        <v>0</v>
      </c>
      <c r="F40" s="182">
        <f t="shared" si="3"/>
        <v>0</v>
      </c>
      <c r="G40" s="182">
        <f t="shared" si="3"/>
        <v>0</v>
      </c>
      <c r="H40" s="183">
        <f t="shared" si="0"/>
        <v>0</v>
      </c>
      <c r="I40" s="184">
        <f>SUM(I10:I39)</f>
        <v>0</v>
      </c>
      <c r="J40" s="184">
        <f t="shared" ref="J40:Q40" si="4">SUM(J10:J39)</f>
        <v>0</v>
      </c>
      <c r="K40" s="184">
        <f t="shared" si="4"/>
        <v>0</v>
      </c>
      <c r="L40" s="184">
        <f t="shared" si="4"/>
        <v>0</v>
      </c>
      <c r="M40" s="184">
        <f t="shared" si="4"/>
        <v>0</v>
      </c>
      <c r="N40" s="184">
        <f t="shared" si="4"/>
        <v>0</v>
      </c>
      <c r="O40" s="184">
        <f t="shared" si="4"/>
        <v>0</v>
      </c>
      <c r="P40" s="184">
        <f t="shared" si="4"/>
        <v>0</v>
      </c>
      <c r="Q40" s="184">
        <f t="shared" si="4"/>
        <v>0</v>
      </c>
      <c r="R40" s="185">
        <f t="shared" si="1"/>
        <v>0</v>
      </c>
      <c r="S40" s="184">
        <f>SUM(S10:S39)</f>
        <v>0</v>
      </c>
      <c r="T40" s="186">
        <f t="shared" si="2"/>
        <v>0</v>
      </c>
    </row>
    <row r="42" spans="1:20" x14ac:dyDescent="0.2">
      <c r="A42" s="187" t="s">
        <v>82</v>
      </c>
    </row>
    <row r="43" spans="1:20" x14ac:dyDescent="0.2">
      <c r="A43" s="188">
        <v>1</v>
      </c>
      <c r="B43" s="24" t="s">
        <v>168</v>
      </c>
    </row>
  </sheetData>
  <sheetProtection password="FAA2" sheet="1" objects="1" scenarios="1"/>
  <phoneticPr fontId="0" type="noConversion"/>
  <conditionalFormatting sqref="B10:G39">
    <cfRule type="containsBlanks" dxfId="5" priority="5">
      <formula>LEN(TRIM(B10))=0</formula>
    </cfRule>
  </conditionalFormatting>
  <conditionalFormatting sqref="S10:S39">
    <cfRule type="containsBlanks" dxfId="4" priority="2">
      <formula>LEN(TRIM(S10))=0</formula>
    </cfRule>
  </conditionalFormatting>
  <conditionalFormatting sqref="I10:Q39">
    <cfRule type="containsBlanks" dxfId="3" priority="1">
      <formula>LEN(TRIM(I10))=0</formula>
    </cfRule>
  </conditionalFormatting>
  <pageMargins left="0.25" right="0.25" top="0.88333333333333297" bottom="0.5" header="0.5" footer="0.5"/>
  <pageSetup scale="67" orientation="landscape" r:id="rId1"/>
  <headerFooter alignWithMargins="0">
    <oddHeader>&amp;C&amp;"Calibri,Bold"&amp;16Attachment F - First Year Estimated Annual Cost Savings by ECM</oddHeader>
  </headerFooter>
  <ignoredErrors>
    <ignoredError sqref="R40 H4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view="pageLayout" zoomScaleNormal="145" workbookViewId="0">
      <selection activeCell="B7" sqref="B7"/>
    </sheetView>
  </sheetViews>
  <sheetFormatPr defaultRowHeight="12.75" x14ac:dyDescent="0.2"/>
  <cols>
    <col min="1" max="1" width="14.42578125" style="5" customWidth="1"/>
    <col min="2" max="2" width="15.28515625" style="5" customWidth="1"/>
    <col min="3" max="3" width="15.85546875" style="5" customWidth="1"/>
    <col min="4" max="4" width="15.42578125" style="5" customWidth="1"/>
    <col min="5" max="5" width="18.140625" style="5" customWidth="1"/>
    <col min="6" max="6" width="14.42578125" style="5" customWidth="1"/>
    <col min="7" max="7" width="17.85546875" style="5" customWidth="1"/>
    <col min="8" max="8" width="17.140625" style="5" customWidth="1"/>
    <col min="9" max="9" width="39.42578125" style="5" customWidth="1"/>
    <col min="10" max="16384" width="9.140625" style="5"/>
  </cols>
  <sheetData>
    <row r="1" spans="1:10" ht="18" customHeight="1" thickBot="1" x14ac:dyDescent="0.35">
      <c r="A1" s="189" t="s">
        <v>113</v>
      </c>
      <c r="B1" s="28">
        <f>Instructions!B5</f>
        <v>0</v>
      </c>
      <c r="C1" s="190"/>
      <c r="D1" s="191" t="s">
        <v>12</v>
      </c>
      <c r="E1" s="192">
        <f>Instructions!B8</f>
        <v>0</v>
      </c>
      <c r="F1" s="193"/>
      <c r="G1" s="193"/>
      <c r="H1" s="193"/>
      <c r="I1" s="190"/>
    </row>
    <row r="2" spans="1:10" ht="19.5" customHeight="1" thickBot="1" x14ac:dyDescent="0.35">
      <c r="A2" s="194" t="s">
        <v>53</v>
      </c>
      <c r="B2" s="195">
        <f>Instructions!B6</f>
        <v>0</v>
      </c>
      <c r="C2" s="196"/>
      <c r="D2" s="194" t="s">
        <v>13</v>
      </c>
      <c r="E2" s="197">
        <f>Instructions!B7</f>
        <v>0</v>
      </c>
      <c r="F2" s="198"/>
      <c r="G2" s="198"/>
      <c r="H2" s="198"/>
      <c r="I2" s="196"/>
    </row>
    <row r="3" spans="1:10" ht="13.5" customHeight="1" thickBot="1" x14ac:dyDescent="0.25">
      <c r="A3" s="199"/>
      <c r="B3" s="200"/>
      <c r="C3" s="201"/>
      <c r="D3" s="202" t="s">
        <v>144</v>
      </c>
      <c r="E3" s="201"/>
      <c r="F3" s="201"/>
      <c r="G3" s="201"/>
      <c r="H3" s="203"/>
      <c r="I3" s="203"/>
    </row>
    <row r="4" spans="1:10" ht="41.25" customHeight="1" x14ac:dyDescent="0.2">
      <c r="A4" s="204" t="s">
        <v>48</v>
      </c>
      <c r="B4" s="205" t="s">
        <v>40</v>
      </c>
      <c r="C4" s="205" t="s">
        <v>118</v>
      </c>
      <c r="D4" s="205" t="s">
        <v>119</v>
      </c>
      <c r="E4" s="206" t="s">
        <v>49</v>
      </c>
      <c r="F4" s="205" t="s">
        <v>10</v>
      </c>
      <c r="G4" s="205" t="s">
        <v>50</v>
      </c>
      <c r="H4" s="205" t="s">
        <v>51</v>
      </c>
      <c r="I4" s="205" t="s">
        <v>111</v>
      </c>
    </row>
    <row r="5" spans="1:10" ht="12.75" customHeight="1" thickBot="1" x14ac:dyDescent="0.25">
      <c r="A5" s="207"/>
      <c r="B5" s="207"/>
      <c r="C5" s="208" t="s">
        <v>143</v>
      </c>
      <c r="D5" s="207"/>
      <c r="E5" s="208" t="s">
        <v>112</v>
      </c>
      <c r="F5" s="207"/>
      <c r="G5" s="208" t="s">
        <v>112</v>
      </c>
      <c r="H5" s="207"/>
      <c r="I5" s="207"/>
    </row>
    <row r="6" spans="1:10" ht="8.25" customHeight="1" thickBot="1" x14ac:dyDescent="0.25">
      <c r="A6" s="209"/>
      <c r="B6" s="209"/>
      <c r="C6" s="209"/>
      <c r="D6" s="209"/>
      <c r="E6" s="209"/>
      <c r="F6" s="209"/>
      <c r="G6" s="209"/>
      <c r="H6" s="209"/>
      <c r="I6" s="209"/>
    </row>
    <row r="7" spans="1:10" ht="13.5" thickBot="1" x14ac:dyDescent="0.25">
      <c r="A7" s="210" t="s">
        <v>41</v>
      </c>
      <c r="B7" s="211"/>
      <c r="C7" s="212"/>
      <c r="D7" s="211"/>
      <c r="E7" s="211"/>
      <c r="F7" s="211"/>
      <c r="G7" s="213"/>
      <c r="H7" s="214">
        <f>SUM(B7:G7)</f>
        <v>0</v>
      </c>
      <c r="I7" s="215"/>
      <c r="J7" s="216"/>
    </row>
    <row r="8" spans="1:10" ht="13.5" thickBot="1" x14ac:dyDescent="0.25">
      <c r="A8" s="217" t="s">
        <v>42</v>
      </c>
      <c r="B8" s="211"/>
      <c r="C8" s="212"/>
      <c r="D8" s="211"/>
      <c r="E8" s="211"/>
      <c r="F8" s="211"/>
      <c r="G8" s="213"/>
      <c r="H8" s="214">
        <f t="shared" ref="H8:H37" si="0">SUM(B8:G8)</f>
        <v>0</v>
      </c>
      <c r="I8" s="215"/>
      <c r="J8" s="216"/>
    </row>
    <row r="9" spans="1:10" ht="13.5" thickBot="1" x14ac:dyDescent="0.25">
      <c r="A9" s="210" t="s">
        <v>43</v>
      </c>
      <c r="B9" s="211"/>
      <c r="C9" s="212"/>
      <c r="D9" s="211"/>
      <c r="E9" s="211"/>
      <c r="F9" s="211"/>
      <c r="G9" s="213"/>
      <c r="H9" s="214">
        <f t="shared" si="0"/>
        <v>0</v>
      </c>
      <c r="I9" s="215"/>
      <c r="J9" s="216"/>
    </row>
    <row r="10" spans="1:10" ht="13.5" thickBot="1" x14ac:dyDescent="0.25">
      <c r="A10" s="210" t="s">
        <v>44</v>
      </c>
      <c r="B10" s="211"/>
      <c r="C10" s="212"/>
      <c r="D10" s="211"/>
      <c r="E10" s="211"/>
      <c r="F10" s="211"/>
      <c r="G10" s="213"/>
      <c r="H10" s="214">
        <f t="shared" si="0"/>
        <v>0</v>
      </c>
      <c r="I10" s="215"/>
      <c r="J10" s="216"/>
    </row>
    <row r="11" spans="1:10" ht="13.5" thickBot="1" x14ac:dyDescent="0.25">
      <c r="A11" s="210" t="s">
        <v>45</v>
      </c>
      <c r="B11" s="211"/>
      <c r="C11" s="212"/>
      <c r="D11" s="211"/>
      <c r="E11" s="211"/>
      <c r="F11" s="211"/>
      <c r="G11" s="213"/>
      <c r="H11" s="214">
        <f t="shared" si="0"/>
        <v>0</v>
      </c>
      <c r="I11" s="215"/>
      <c r="J11" s="216"/>
    </row>
    <row r="12" spans="1:10" ht="13.5" thickBot="1" x14ac:dyDescent="0.25">
      <c r="A12" s="210" t="s">
        <v>46</v>
      </c>
      <c r="B12" s="211"/>
      <c r="C12" s="212"/>
      <c r="D12" s="211"/>
      <c r="E12" s="211"/>
      <c r="F12" s="211"/>
      <c r="G12" s="213"/>
      <c r="H12" s="214">
        <f t="shared" si="0"/>
        <v>0</v>
      </c>
      <c r="I12" s="215"/>
      <c r="J12" s="216"/>
    </row>
    <row r="13" spans="1:10" ht="13.5" thickBot="1" x14ac:dyDescent="0.25">
      <c r="A13" s="210" t="s">
        <v>47</v>
      </c>
      <c r="B13" s="211"/>
      <c r="C13" s="212"/>
      <c r="D13" s="211"/>
      <c r="E13" s="211"/>
      <c r="F13" s="211"/>
      <c r="G13" s="213"/>
      <c r="H13" s="214">
        <f t="shared" si="0"/>
        <v>0</v>
      </c>
      <c r="I13" s="215"/>
      <c r="J13" s="216"/>
    </row>
    <row r="14" spans="1:10" ht="13.5" thickBot="1" x14ac:dyDescent="0.25">
      <c r="A14" s="210" t="s">
        <v>88</v>
      </c>
      <c r="B14" s="211"/>
      <c r="C14" s="212"/>
      <c r="D14" s="211"/>
      <c r="E14" s="211"/>
      <c r="F14" s="211"/>
      <c r="G14" s="213"/>
      <c r="H14" s="214">
        <f t="shared" si="0"/>
        <v>0</v>
      </c>
      <c r="I14" s="215"/>
      <c r="J14" s="216"/>
    </row>
    <row r="15" spans="1:10" ht="13.5" thickBot="1" x14ac:dyDescent="0.25">
      <c r="A15" s="210" t="s">
        <v>89</v>
      </c>
      <c r="B15" s="211"/>
      <c r="C15" s="212"/>
      <c r="D15" s="211"/>
      <c r="E15" s="211"/>
      <c r="F15" s="211"/>
      <c r="G15" s="213"/>
      <c r="H15" s="214">
        <f t="shared" si="0"/>
        <v>0</v>
      </c>
      <c r="I15" s="215"/>
      <c r="J15" s="216"/>
    </row>
    <row r="16" spans="1:10" ht="13.5" thickBot="1" x14ac:dyDescent="0.25">
      <c r="A16" s="210" t="s">
        <v>90</v>
      </c>
      <c r="B16" s="211"/>
      <c r="C16" s="212"/>
      <c r="D16" s="211"/>
      <c r="E16" s="211"/>
      <c r="F16" s="211"/>
      <c r="G16" s="213"/>
      <c r="H16" s="214">
        <f t="shared" si="0"/>
        <v>0</v>
      </c>
      <c r="I16" s="215"/>
      <c r="J16" s="216"/>
    </row>
    <row r="17" spans="1:10" ht="13.5" thickBot="1" x14ac:dyDescent="0.25">
      <c r="A17" s="210" t="s">
        <v>91</v>
      </c>
      <c r="B17" s="211"/>
      <c r="C17" s="212"/>
      <c r="D17" s="211"/>
      <c r="E17" s="211"/>
      <c r="F17" s="211"/>
      <c r="G17" s="213"/>
      <c r="H17" s="214">
        <f t="shared" si="0"/>
        <v>0</v>
      </c>
      <c r="I17" s="215"/>
      <c r="J17" s="216"/>
    </row>
    <row r="18" spans="1:10" ht="13.5" thickBot="1" x14ac:dyDescent="0.25">
      <c r="A18" s="210" t="s">
        <v>92</v>
      </c>
      <c r="B18" s="211"/>
      <c r="C18" s="212"/>
      <c r="D18" s="211"/>
      <c r="E18" s="211"/>
      <c r="F18" s="211"/>
      <c r="G18" s="213"/>
      <c r="H18" s="214">
        <f t="shared" si="0"/>
        <v>0</v>
      </c>
      <c r="I18" s="215"/>
      <c r="J18" s="216"/>
    </row>
    <row r="19" spans="1:10" ht="13.5" thickBot="1" x14ac:dyDescent="0.25">
      <c r="A19" s="210" t="s">
        <v>93</v>
      </c>
      <c r="B19" s="211"/>
      <c r="C19" s="212"/>
      <c r="D19" s="211"/>
      <c r="E19" s="211"/>
      <c r="F19" s="211"/>
      <c r="G19" s="213"/>
      <c r="H19" s="214">
        <f t="shared" si="0"/>
        <v>0</v>
      </c>
      <c r="I19" s="215"/>
      <c r="J19" s="216"/>
    </row>
    <row r="20" spans="1:10" ht="13.5" thickBot="1" x14ac:dyDescent="0.25">
      <c r="A20" s="210" t="s">
        <v>94</v>
      </c>
      <c r="B20" s="211"/>
      <c r="C20" s="212"/>
      <c r="D20" s="211"/>
      <c r="E20" s="211"/>
      <c r="F20" s="211"/>
      <c r="G20" s="213"/>
      <c r="H20" s="214">
        <f t="shared" si="0"/>
        <v>0</v>
      </c>
      <c r="I20" s="215"/>
      <c r="J20" s="216"/>
    </row>
    <row r="21" spans="1:10" ht="13.5" thickBot="1" x14ac:dyDescent="0.25">
      <c r="A21" s="210" t="s">
        <v>95</v>
      </c>
      <c r="B21" s="211"/>
      <c r="C21" s="212"/>
      <c r="D21" s="211"/>
      <c r="E21" s="211"/>
      <c r="F21" s="211"/>
      <c r="G21" s="213"/>
      <c r="H21" s="214">
        <f t="shared" si="0"/>
        <v>0</v>
      </c>
      <c r="I21" s="215"/>
      <c r="J21" s="216"/>
    </row>
    <row r="22" spans="1:10" ht="13.5" thickBot="1" x14ac:dyDescent="0.25">
      <c r="A22" s="210" t="s">
        <v>96</v>
      </c>
      <c r="B22" s="211"/>
      <c r="C22" s="212"/>
      <c r="D22" s="211"/>
      <c r="E22" s="211"/>
      <c r="F22" s="211"/>
      <c r="G22" s="213"/>
      <c r="H22" s="214">
        <f t="shared" si="0"/>
        <v>0</v>
      </c>
      <c r="I22" s="215"/>
      <c r="J22" s="216"/>
    </row>
    <row r="23" spans="1:10" ht="13.5" thickBot="1" x14ac:dyDescent="0.25">
      <c r="A23" s="210" t="s">
        <v>97</v>
      </c>
      <c r="B23" s="211"/>
      <c r="C23" s="212"/>
      <c r="D23" s="211"/>
      <c r="E23" s="211"/>
      <c r="F23" s="211"/>
      <c r="G23" s="213"/>
      <c r="H23" s="214">
        <f t="shared" si="0"/>
        <v>0</v>
      </c>
      <c r="I23" s="215"/>
      <c r="J23" s="216"/>
    </row>
    <row r="24" spans="1:10" ht="13.5" thickBot="1" x14ac:dyDescent="0.25">
      <c r="A24" s="210" t="s">
        <v>98</v>
      </c>
      <c r="B24" s="211"/>
      <c r="C24" s="212"/>
      <c r="D24" s="211"/>
      <c r="E24" s="211"/>
      <c r="F24" s="211"/>
      <c r="G24" s="213"/>
      <c r="H24" s="214">
        <f t="shared" si="0"/>
        <v>0</v>
      </c>
      <c r="I24" s="215"/>
      <c r="J24" s="216"/>
    </row>
    <row r="25" spans="1:10" ht="13.5" thickBot="1" x14ac:dyDescent="0.25">
      <c r="A25" s="210" t="s">
        <v>99</v>
      </c>
      <c r="B25" s="211"/>
      <c r="C25" s="212"/>
      <c r="D25" s="211"/>
      <c r="E25" s="211"/>
      <c r="F25" s="211"/>
      <c r="G25" s="213"/>
      <c r="H25" s="214">
        <f t="shared" si="0"/>
        <v>0</v>
      </c>
      <c r="I25" s="215"/>
      <c r="J25" s="216"/>
    </row>
    <row r="26" spans="1:10" ht="13.5" thickBot="1" x14ac:dyDescent="0.25">
      <c r="A26" s="210" t="s">
        <v>100</v>
      </c>
      <c r="B26" s="211"/>
      <c r="C26" s="212"/>
      <c r="D26" s="211"/>
      <c r="E26" s="211"/>
      <c r="F26" s="211"/>
      <c r="G26" s="213"/>
      <c r="H26" s="214">
        <f t="shared" si="0"/>
        <v>0</v>
      </c>
      <c r="I26" s="215"/>
      <c r="J26" s="216"/>
    </row>
    <row r="27" spans="1:10" ht="13.5" thickBot="1" x14ac:dyDescent="0.25">
      <c r="A27" s="210" t="s">
        <v>101</v>
      </c>
      <c r="B27" s="211"/>
      <c r="C27" s="212"/>
      <c r="D27" s="211"/>
      <c r="E27" s="211"/>
      <c r="F27" s="211"/>
      <c r="G27" s="213"/>
      <c r="H27" s="214">
        <f t="shared" si="0"/>
        <v>0</v>
      </c>
      <c r="I27" s="215"/>
      <c r="J27" s="216"/>
    </row>
    <row r="28" spans="1:10" ht="13.5" thickBot="1" x14ac:dyDescent="0.25">
      <c r="A28" s="210" t="s">
        <v>102</v>
      </c>
      <c r="B28" s="211"/>
      <c r="C28" s="212"/>
      <c r="D28" s="211"/>
      <c r="E28" s="211"/>
      <c r="F28" s="211"/>
      <c r="G28" s="213"/>
      <c r="H28" s="214">
        <f t="shared" si="0"/>
        <v>0</v>
      </c>
      <c r="I28" s="215"/>
      <c r="J28" s="216"/>
    </row>
    <row r="29" spans="1:10" ht="13.5" thickBot="1" x14ac:dyDescent="0.25">
      <c r="A29" s="210" t="s">
        <v>103</v>
      </c>
      <c r="B29" s="211"/>
      <c r="C29" s="212"/>
      <c r="D29" s="211"/>
      <c r="E29" s="211"/>
      <c r="F29" s="211"/>
      <c r="G29" s="213"/>
      <c r="H29" s="214">
        <f t="shared" si="0"/>
        <v>0</v>
      </c>
      <c r="I29" s="215"/>
      <c r="J29" s="216"/>
    </row>
    <row r="30" spans="1:10" ht="13.5" thickBot="1" x14ac:dyDescent="0.25">
      <c r="A30" s="210" t="s">
        <v>104</v>
      </c>
      <c r="B30" s="211"/>
      <c r="C30" s="212"/>
      <c r="D30" s="211"/>
      <c r="E30" s="211"/>
      <c r="F30" s="211"/>
      <c r="G30" s="213"/>
      <c r="H30" s="214">
        <f t="shared" si="0"/>
        <v>0</v>
      </c>
      <c r="I30" s="215"/>
      <c r="J30" s="216"/>
    </row>
    <row r="31" spans="1:10" ht="15" customHeight="1" thickBot="1" x14ac:dyDescent="0.25">
      <c r="A31" s="210" t="s">
        <v>105</v>
      </c>
      <c r="B31" s="211"/>
      <c r="C31" s="212"/>
      <c r="D31" s="211"/>
      <c r="E31" s="211"/>
      <c r="F31" s="211"/>
      <c r="G31" s="213"/>
      <c r="H31" s="214">
        <f t="shared" si="0"/>
        <v>0</v>
      </c>
      <c r="I31" s="215"/>
    </row>
    <row r="32" spans="1:10" ht="15.75" customHeight="1" thickBot="1" x14ac:dyDescent="0.25">
      <c r="A32" s="210" t="s">
        <v>106</v>
      </c>
      <c r="B32" s="211"/>
      <c r="C32" s="212"/>
      <c r="D32" s="211"/>
      <c r="E32" s="211"/>
      <c r="F32" s="211"/>
      <c r="G32" s="213"/>
      <c r="H32" s="214">
        <f t="shared" si="0"/>
        <v>0</v>
      </c>
      <c r="I32" s="215"/>
    </row>
    <row r="33" spans="1:9" ht="13.5" thickBot="1" x14ac:dyDescent="0.25">
      <c r="A33" s="210" t="s">
        <v>107</v>
      </c>
      <c r="B33" s="211"/>
      <c r="C33" s="212"/>
      <c r="D33" s="211"/>
      <c r="E33" s="211"/>
      <c r="F33" s="211"/>
      <c r="G33" s="213"/>
      <c r="H33" s="214">
        <f t="shared" si="0"/>
        <v>0</v>
      </c>
      <c r="I33" s="215"/>
    </row>
    <row r="34" spans="1:9" ht="13.5" customHeight="1" thickBot="1" x14ac:dyDescent="0.25">
      <c r="A34" s="210" t="s">
        <v>108</v>
      </c>
      <c r="B34" s="211"/>
      <c r="C34" s="212"/>
      <c r="D34" s="211"/>
      <c r="E34" s="211"/>
      <c r="F34" s="211"/>
      <c r="G34" s="213"/>
      <c r="H34" s="214">
        <f t="shared" si="0"/>
        <v>0</v>
      </c>
      <c r="I34" s="215"/>
    </row>
    <row r="35" spans="1:9" ht="13.5" thickBot="1" x14ac:dyDescent="0.25">
      <c r="A35" s="210" t="s">
        <v>109</v>
      </c>
      <c r="B35" s="211"/>
      <c r="C35" s="212"/>
      <c r="D35" s="211"/>
      <c r="E35" s="211"/>
      <c r="F35" s="211"/>
      <c r="G35" s="213"/>
      <c r="H35" s="214">
        <f t="shared" si="0"/>
        <v>0</v>
      </c>
      <c r="I35" s="215"/>
    </row>
    <row r="36" spans="1:9" ht="13.5" thickBot="1" x14ac:dyDescent="0.25">
      <c r="A36" s="218" t="s">
        <v>110</v>
      </c>
      <c r="B36" s="219"/>
      <c r="C36" s="212"/>
      <c r="D36" s="219"/>
      <c r="E36" s="219"/>
      <c r="F36" s="219"/>
      <c r="G36" s="220"/>
      <c r="H36" s="221">
        <f t="shared" si="0"/>
        <v>0</v>
      </c>
      <c r="I36" s="222"/>
    </row>
    <row r="37" spans="1:9" ht="13.5" thickBot="1" x14ac:dyDescent="0.25">
      <c r="A37" s="223" t="s">
        <v>28</v>
      </c>
      <c r="B37" s="224">
        <f>SUM(B7:B36)</f>
        <v>0</v>
      </c>
      <c r="C37" s="225"/>
      <c r="D37" s="224">
        <f t="shared" ref="D37:G37" si="1">SUM(D7:D36)</f>
        <v>0</v>
      </c>
      <c r="E37" s="224">
        <f t="shared" si="1"/>
        <v>0</v>
      </c>
      <c r="F37" s="224">
        <f t="shared" si="1"/>
        <v>0</v>
      </c>
      <c r="G37" s="224">
        <f t="shared" si="1"/>
        <v>0</v>
      </c>
      <c r="H37" s="226">
        <f t="shared" si="0"/>
        <v>0</v>
      </c>
      <c r="I37" s="224"/>
    </row>
    <row r="38" spans="1:9" ht="12" customHeight="1" x14ac:dyDescent="0.2"/>
    <row r="39" spans="1:9" x14ac:dyDescent="0.2">
      <c r="A39" s="227"/>
    </row>
    <row r="57" spans="3:3" x14ac:dyDescent="0.2">
      <c r="C57" s="188" t="s">
        <v>76</v>
      </c>
    </row>
    <row r="58" spans="3:3" x14ac:dyDescent="0.2">
      <c r="C58" s="188" t="s">
        <v>77</v>
      </c>
    </row>
    <row r="59" spans="3:3" x14ac:dyDescent="0.2">
      <c r="C59" s="188" t="s">
        <v>78</v>
      </c>
    </row>
    <row r="60" spans="3:3" x14ac:dyDescent="0.2">
      <c r="C60" s="188" t="s">
        <v>79</v>
      </c>
    </row>
  </sheetData>
  <sheetProtection password="FAA2" sheet="1" objects="1" scenarios="1"/>
  <phoneticPr fontId="0" type="noConversion"/>
  <conditionalFormatting sqref="B7:B36">
    <cfRule type="containsBlanks" dxfId="2" priority="3">
      <formula>LEN(TRIM(B7))=0</formula>
    </cfRule>
  </conditionalFormatting>
  <conditionalFormatting sqref="C7:G36">
    <cfRule type="containsBlanks" dxfId="1" priority="2">
      <formula>LEN(TRIM(C7))=0</formula>
    </cfRule>
  </conditionalFormatting>
  <conditionalFormatting sqref="I7:I36">
    <cfRule type="containsBlanks" dxfId="0" priority="1">
      <formula>LEN(TRIM(I7))=0</formula>
    </cfRule>
  </conditionalFormatting>
  <dataValidations disablePrompts="1" count="1">
    <dataValidation type="list" allowBlank="1" showInputMessage="1" showErrorMessage="1" sqref="C7:C36">
      <formula1>$C$57:$C$60</formula1>
    </dataValidation>
  </dataValidations>
  <pageMargins left="0.58333333333333337" right="0.25" top="0.97916666666666663" bottom="0.5" header="0.5" footer="0.5"/>
  <pageSetup scale="62" orientation="landscape" r:id="rId1"/>
  <headerFooter alignWithMargins="0">
    <oddHeader>&amp;C&amp;"Calibri,Bold"&amp;16Attachment G - ECM Continuing Services Costs</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view="pageLayout" zoomScaleNormal="145" workbookViewId="0">
      <selection activeCell="E7" sqref="E7"/>
    </sheetView>
  </sheetViews>
  <sheetFormatPr defaultRowHeight="12.75" x14ac:dyDescent="0.2"/>
  <cols>
    <col min="1" max="1" width="6.28515625" style="5" customWidth="1"/>
    <col min="2" max="2" width="12.140625" style="5" customWidth="1"/>
    <col min="3" max="3" width="13.140625" style="5" customWidth="1"/>
    <col min="4" max="4" width="15" style="5" customWidth="1"/>
    <col min="5" max="5" width="14.5703125" style="5" customWidth="1"/>
    <col min="6" max="6" width="2.42578125" style="5" customWidth="1"/>
    <col min="7" max="7" width="13.7109375" style="5" customWidth="1"/>
    <col min="8" max="8" width="15.140625" style="5" customWidth="1"/>
    <col min="9" max="9" width="19.85546875" style="5" customWidth="1"/>
    <col min="10" max="10" width="12.28515625" style="5" customWidth="1"/>
    <col min="11" max="11" width="21.7109375" style="5" bestFit="1" customWidth="1"/>
    <col min="12" max="12" width="12.5703125" style="5" customWidth="1"/>
    <col min="13" max="16384" width="9.140625" style="5"/>
  </cols>
  <sheetData>
    <row r="1" spans="1:12" ht="13.5" thickBot="1" x14ac:dyDescent="0.25">
      <c r="A1" s="228" t="s">
        <v>113</v>
      </c>
      <c r="B1" s="229"/>
      <c r="C1" s="230">
        <f>Instructions!B5</f>
        <v>0</v>
      </c>
      <c r="D1" s="231"/>
      <c r="E1" s="229"/>
      <c r="F1" s="230"/>
      <c r="H1" s="228" t="s">
        <v>12</v>
      </c>
      <c r="I1" s="229">
        <f>Instructions!B8</f>
        <v>0</v>
      </c>
      <c r="J1" s="230"/>
    </row>
    <row r="2" spans="1:12" ht="13.5" thickBot="1" x14ac:dyDescent="0.25">
      <c r="A2" s="228" t="s">
        <v>53</v>
      </c>
      <c r="B2" s="229"/>
      <c r="C2" s="229">
        <f>Instructions!B6</f>
        <v>0</v>
      </c>
      <c r="D2" s="229"/>
      <c r="E2" s="229"/>
      <c r="F2" s="230"/>
      <c r="H2" s="228" t="s">
        <v>13</v>
      </c>
      <c r="I2" s="232">
        <f>Instructions!B7</f>
        <v>0</v>
      </c>
      <c r="J2" s="230"/>
    </row>
    <row r="3" spans="1:12" x14ac:dyDescent="0.2">
      <c r="A3" s="233"/>
      <c r="B3" s="234"/>
      <c r="C3" s="234"/>
      <c r="D3" s="234"/>
      <c r="E3" s="234"/>
      <c r="F3" s="234"/>
    </row>
    <row r="4" spans="1:12" ht="18" x14ac:dyDescent="0.3">
      <c r="A4" s="235" t="s">
        <v>180</v>
      </c>
      <c r="B4" s="236"/>
      <c r="C4" s="236"/>
      <c r="E4" s="237">
        <f>'Attachment D'!D27</f>
        <v>0</v>
      </c>
      <c r="F4" s="238"/>
      <c r="H4" s="236" t="s">
        <v>114</v>
      </c>
      <c r="I4" s="236"/>
      <c r="J4" s="236"/>
      <c r="K4" s="236"/>
      <c r="L4" s="239"/>
    </row>
    <row r="5" spans="1:12" ht="18" x14ac:dyDescent="0.3">
      <c r="A5" s="240" t="s">
        <v>64</v>
      </c>
      <c r="B5" s="236"/>
      <c r="C5" s="236"/>
      <c r="E5" s="241">
        <v>3.2500000000000001E-2</v>
      </c>
      <c r="F5" s="242" t="s">
        <v>145</v>
      </c>
      <c r="G5" s="236"/>
      <c r="I5" s="243" t="s">
        <v>181</v>
      </c>
      <c r="J5" s="244">
        <v>0</v>
      </c>
      <c r="K5" s="242"/>
      <c r="L5" s="239"/>
    </row>
    <row r="6" spans="1:12" ht="16.5" x14ac:dyDescent="0.3">
      <c r="A6" s="235" t="s">
        <v>67</v>
      </c>
      <c r="B6" s="236"/>
      <c r="C6" s="236"/>
      <c r="E6" s="245">
        <v>15</v>
      </c>
      <c r="F6" s="242"/>
      <c r="G6" s="236"/>
      <c r="H6" s="246"/>
      <c r="I6" s="246" t="s">
        <v>133</v>
      </c>
      <c r="J6" s="247">
        <v>0</v>
      </c>
      <c r="K6" s="242"/>
      <c r="L6" s="239"/>
    </row>
    <row r="7" spans="1:12" ht="16.5" x14ac:dyDescent="0.3">
      <c r="A7" s="235" t="s">
        <v>65</v>
      </c>
      <c r="B7" s="236"/>
      <c r="C7" s="236"/>
      <c r="E7" s="248">
        <v>0</v>
      </c>
      <c r="F7" s="249"/>
      <c r="G7" s="236"/>
      <c r="H7" s="246"/>
      <c r="I7" s="246" t="s">
        <v>115</v>
      </c>
      <c r="J7" s="247">
        <v>0</v>
      </c>
      <c r="K7" s="242"/>
      <c r="L7" s="239"/>
    </row>
    <row r="8" spans="1:12" ht="16.5" x14ac:dyDescent="0.3">
      <c r="A8" s="250"/>
      <c r="B8" s="236"/>
      <c r="C8" s="236"/>
      <c r="E8" s="236"/>
      <c r="F8" s="236"/>
      <c r="G8" s="236"/>
      <c r="H8" s="246"/>
      <c r="I8" s="246"/>
      <c r="J8" s="251"/>
      <c r="K8" s="252"/>
      <c r="L8" s="239"/>
    </row>
    <row r="9" spans="1:12" ht="16.5" x14ac:dyDescent="0.3">
      <c r="A9" s="235" t="s">
        <v>140</v>
      </c>
      <c r="B9" s="236"/>
      <c r="C9" s="236"/>
      <c r="E9" s="253">
        <v>0</v>
      </c>
      <c r="F9" s="242" t="s">
        <v>141</v>
      </c>
      <c r="H9" s="250"/>
      <c r="L9" s="239"/>
    </row>
    <row r="10" spans="1:12" ht="16.5" x14ac:dyDescent="0.3">
      <c r="A10" s="254"/>
      <c r="B10" s="236"/>
      <c r="C10" s="236"/>
      <c r="D10" s="236"/>
      <c r="E10" s="236"/>
      <c r="F10" s="236"/>
      <c r="H10" s="250"/>
      <c r="I10" s="251"/>
      <c r="J10" s="255"/>
      <c r="K10" s="256"/>
      <c r="L10" s="239"/>
    </row>
    <row r="11" spans="1:12" ht="12.75" customHeight="1" thickBot="1" x14ac:dyDescent="0.35">
      <c r="A11" s="257"/>
      <c r="B11" s="258"/>
      <c r="C11" s="258"/>
      <c r="D11" s="258"/>
      <c r="E11" s="258"/>
      <c r="F11" s="258"/>
      <c r="G11" s="258"/>
      <c r="H11" s="258"/>
      <c r="I11" s="258"/>
      <c r="J11" s="258"/>
      <c r="K11" s="259"/>
      <c r="L11" s="259"/>
    </row>
    <row r="12" spans="1:12" ht="16.5" thickBot="1" x14ac:dyDescent="0.3">
      <c r="A12" s="260"/>
      <c r="B12" s="261" t="s">
        <v>24</v>
      </c>
      <c r="C12" s="261"/>
      <c r="D12" s="261"/>
      <c r="E12" s="262"/>
      <c r="F12" s="263"/>
      <c r="G12" s="264" t="s">
        <v>66</v>
      </c>
      <c r="H12" s="265"/>
      <c r="I12" s="261" t="s">
        <v>28</v>
      </c>
      <c r="J12" s="262"/>
      <c r="K12" s="266"/>
    </row>
    <row r="13" spans="1:12" ht="33" customHeight="1" thickBot="1" x14ac:dyDescent="0.25">
      <c r="A13" s="267" t="s">
        <v>182</v>
      </c>
      <c r="B13" s="267" t="s">
        <v>183</v>
      </c>
      <c r="C13" s="267" t="s">
        <v>184</v>
      </c>
      <c r="D13" s="267" t="s">
        <v>25</v>
      </c>
      <c r="E13" s="267" t="s">
        <v>26</v>
      </c>
      <c r="F13" s="260"/>
      <c r="G13" s="267" t="s">
        <v>185</v>
      </c>
      <c r="H13" s="267" t="s">
        <v>134</v>
      </c>
      <c r="I13" s="267" t="s">
        <v>27</v>
      </c>
      <c r="J13" s="267" t="s">
        <v>186</v>
      </c>
      <c r="K13" s="24"/>
    </row>
    <row r="14" spans="1:12" ht="14.25" thickBot="1" x14ac:dyDescent="0.3">
      <c r="A14" s="268">
        <v>1</v>
      </c>
      <c r="B14" s="269">
        <f>'Attachment F'!R40</f>
        <v>0</v>
      </c>
      <c r="C14" s="269">
        <f>'Attachment F'!S40</f>
        <v>0</v>
      </c>
      <c r="D14" s="269">
        <f t="shared" ref="D14:D28" si="0">SUM(B14:C14)</f>
        <v>0</v>
      </c>
      <c r="E14" s="269">
        <f t="shared" ref="E14:E28" si="1">(D14*$E$9)</f>
        <v>0</v>
      </c>
      <c r="F14" s="270"/>
      <c r="G14" s="269">
        <f>'Attachment G'!H37</f>
        <v>0</v>
      </c>
      <c r="H14" s="271">
        <f>PMT($E$5/12,180,-$E$4,0,1)*12</f>
        <v>0</v>
      </c>
      <c r="I14" s="272">
        <f t="shared" ref="I14:I28" si="2">SUM(G14:H14)</f>
        <v>0</v>
      </c>
      <c r="J14" s="272">
        <f>SUM(E14-I14)</f>
        <v>0</v>
      </c>
      <c r="K14" s="24"/>
    </row>
    <row r="15" spans="1:12" ht="14.25" thickBot="1" x14ac:dyDescent="0.3">
      <c r="A15" s="268">
        <v>2</v>
      </c>
      <c r="B15" s="269">
        <f>(B14*(1+$J$5))</f>
        <v>0</v>
      </c>
      <c r="C15" s="269">
        <f t="shared" ref="C15:C28" si="3">(C14*(1+$J$6))</f>
        <v>0</v>
      </c>
      <c r="D15" s="269">
        <f t="shared" si="0"/>
        <v>0</v>
      </c>
      <c r="E15" s="269">
        <f t="shared" si="1"/>
        <v>0</v>
      </c>
      <c r="F15" s="270"/>
      <c r="G15" s="269">
        <f t="shared" ref="G15:G28" si="4">(G14*(1+$J$7))</f>
        <v>0</v>
      </c>
      <c r="H15" s="271">
        <f t="shared" ref="H15:H28" si="5">PMT($E$5/12,180,-$E$4,0,1)*12</f>
        <v>0</v>
      </c>
      <c r="I15" s="272">
        <f t="shared" si="2"/>
        <v>0</v>
      </c>
      <c r="J15" s="272">
        <f t="shared" ref="J15:J28" si="6">SUM(E15-I15)</f>
        <v>0</v>
      </c>
      <c r="K15" s="24"/>
    </row>
    <row r="16" spans="1:12" ht="14.25" thickBot="1" x14ac:dyDescent="0.3">
      <c r="A16" s="268">
        <v>3</v>
      </c>
      <c r="B16" s="269">
        <f t="shared" ref="B16:B28" si="7">(B15*(1+$J$5))</f>
        <v>0</v>
      </c>
      <c r="C16" s="269">
        <f t="shared" si="3"/>
        <v>0</v>
      </c>
      <c r="D16" s="269">
        <f t="shared" si="0"/>
        <v>0</v>
      </c>
      <c r="E16" s="269">
        <f t="shared" si="1"/>
        <v>0</v>
      </c>
      <c r="F16" s="270"/>
      <c r="G16" s="269">
        <f t="shared" si="4"/>
        <v>0</v>
      </c>
      <c r="H16" s="271">
        <f t="shared" si="5"/>
        <v>0</v>
      </c>
      <c r="I16" s="272">
        <f t="shared" si="2"/>
        <v>0</v>
      </c>
      <c r="J16" s="272">
        <f t="shared" si="6"/>
        <v>0</v>
      </c>
      <c r="K16" s="24"/>
    </row>
    <row r="17" spans="1:12" ht="14.25" thickBot="1" x14ac:dyDescent="0.3">
      <c r="A17" s="268">
        <v>4</v>
      </c>
      <c r="B17" s="269">
        <f t="shared" si="7"/>
        <v>0</v>
      </c>
      <c r="C17" s="269">
        <f t="shared" si="3"/>
        <v>0</v>
      </c>
      <c r="D17" s="269">
        <f t="shared" si="0"/>
        <v>0</v>
      </c>
      <c r="E17" s="269">
        <f t="shared" si="1"/>
        <v>0</v>
      </c>
      <c r="F17" s="270"/>
      <c r="G17" s="269">
        <f t="shared" si="4"/>
        <v>0</v>
      </c>
      <c r="H17" s="271">
        <f t="shared" si="5"/>
        <v>0</v>
      </c>
      <c r="I17" s="272">
        <f t="shared" si="2"/>
        <v>0</v>
      </c>
      <c r="J17" s="272">
        <f t="shared" si="6"/>
        <v>0</v>
      </c>
      <c r="K17" s="24"/>
    </row>
    <row r="18" spans="1:12" ht="14.25" thickBot="1" x14ac:dyDescent="0.3">
      <c r="A18" s="268">
        <v>5</v>
      </c>
      <c r="B18" s="269">
        <f t="shared" si="7"/>
        <v>0</v>
      </c>
      <c r="C18" s="269">
        <f t="shared" si="3"/>
        <v>0</v>
      </c>
      <c r="D18" s="269">
        <f t="shared" si="0"/>
        <v>0</v>
      </c>
      <c r="E18" s="269">
        <f t="shared" si="1"/>
        <v>0</v>
      </c>
      <c r="F18" s="270"/>
      <c r="G18" s="269">
        <f t="shared" si="4"/>
        <v>0</v>
      </c>
      <c r="H18" s="271">
        <f t="shared" si="5"/>
        <v>0</v>
      </c>
      <c r="I18" s="272">
        <f t="shared" si="2"/>
        <v>0</v>
      </c>
      <c r="J18" s="272">
        <f t="shared" si="6"/>
        <v>0</v>
      </c>
      <c r="K18" s="24"/>
    </row>
    <row r="19" spans="1:12" ht="14.25" thickBot="1" x14ac:dyDescent="0.3">
      <c r="A19" s="268">
        <v>6</v>
      </c>
      <c r="B19" s="269">
        <f>(B18*(1+$J$5))</f>
        <v>0</v>
      </c>
      <c r="C19" s="269">
        <f t="shared" si="3"/>
        <v>0</v>
      </c>
      <c r="D19" s="269">
        <f t="shared" si="0"/>
        <v>0</v>
      </c>
      <c r="E19" s="269">
        <f t="shared" si="1"/>
        <v>0</v>
      </c>
      <c r="F19" s="270"/>
      <c r="G19" s="269">
        <f t="shared" si="4"/>
        <v>0</v>
      </c>
      <c r="H19" s="271">
        <f t="shared" si="5"/>
        <v>0</v>
      </c>
      <c r="I19" s="272">
        <f t="shared" si="2"/>
        <v>0</v>
      </c>
      <c r="J19" s="272">
        <f t="shared" si="6"/>
        <v>0</v>
      </c>
      <c r="K19" s="24"/>
    </row>
    <row r="20" spans="1:12" ht="14.25" thickBot="1" x14ac:dyDescent="0.3">
      <c r="A20" s="268">
        <v>7</v>
      </c>
      <c r="B20" s="269">
        <f t="shared" si="7"/>
        <v>0</v>
      </c>
      <c r="C20" s="269">
        <f t="shared" si="3"/>
        <v>0</v>
      </c>
      <c r="D20" s="269">
        <f t="shared" si="0"/>
        <v>0</v>
      </c>
      <c r="E20" s="269">
        <f t="shared" si="1"/>
        <v>0</v>
      </c>
      <c r="F20" s="270"/>
      <c r="G20" s="269">
        <f t="shared" si="4"/>
        <v>0</v>
      </c>
      <c r="H20" s="271">
        <f t="shared" si="5"/>
        <v>0</v>
      </c>
      <c r="I20" s="272">
        <f t="shared" si="2"/>
        <v>0</v>
      </c>
      <c r="J20" s="272">
        <f t="shared" si="6"/>
        <v>0</v>
      </c>
      <c r="K20" s="24"/>
    </row>
    <row r="21" spans="1:12" ht="14.25" thickBot="1" x14ac:dyDescent="0.3">
      <c r="A21" s="268">
        <v>8</v>
      </c>
      <c r="B21" s="269">
        <f t="shared" si="7"/>
        <v>0</v>
      </c>
      <c r="C21" s="269">
        <f t="shared" si="3"/>
        <v>0</v>
      </c>
      <c r="D21" s="269">
        <f t="shared" si="0"/>
        <v>0</v>
      </c>
      <c r="E21" s="269">
        <f t="shared" si="1"/>
        <v>0</v>
      </c>
      <c r="F21" s="270"/>
      <c r="G21" s="269">
        <f t="shared" si="4"/>
        <v>0</v>
      </c>
      <c r="H21" s="271">
        <f t="shared" si="5"/>
        <v>0</v>
      </c>
      <c r="I21" s="272">
        <f t="shared" si="2"/>
        <v>0</v>
      </c>
      <c r="J21" s="272">
        <f t="shared" si="6"/>
        <v>0</v>
      </c>
      <c r="K21" s="24"/>
    </row>
    <row r="22" spans="1:12" ht="14.25" thickBot="1" x14ac:dyDescent="0.3">
      <c r="A22" s="268">
        <v>9</v>
      </c>
      <c r="B22" s="269">
        <f t="shared" si="7"/>
        <v>0</v>
      </c>
      <c r="C22" s="269">
        <f t="shared" si="3"/>
        <v>0</v>
      </c>
      <c r="D22" s="269">
        <f t="shared" si="0"/>
        <v>0</v>
      </c>
      <c r="E22" s="269">
        <f t="shared" si="1"/>
        <v>0</v>
      </c>
      <c r="F22" s="270"/>
      <c r="G22" s="269">
        <f t="shared" si="4"/>
        <v>0</v>
      </c>
      <c r="H22" s="271">
        <f t="shared" si="5"/>
        <v>0</v>
      </c>
      <c r="I22" s="272">
        <f t="shared" si="2"/>
        <v>0</v>
      </c>
      <c r="J22" s="272">
        <f t="shared" si="6"/>
        <v>0</v>
      </c>
      <c r="K22" s="24"/>
    </row>
    <row r="23" spans="1:12" ht="14.25" thickBot="1" x14ac:dyDescent="0.3">
      <c r="A23" s="268">
        <v>10</v>
      </c>
      <c r="B23" s="269">
        <f t="shared" si="7"/>
        <v>0</v>
      </c>
      <c r="C23" s="269">
        <f t="shared" si="3"/>
        <v>0</v>
      </c>
      <c r="D23" s="269">
        <f t="shared" si="0"/>
        <v>0</v>
      </c>
      <c r="E23" s="269">
        <f t="shared" si="1"/>
        <v>0</v>
      </c>
      <c r="F23" s="270"/>
      <c r="G23" s="269">
        <f t="shared" si="4"/>
        <v>0</v>
      </c>
      <c r="H23" s="271">
        <f t="shared" si="5"/>
        <v>0</v>
      </c>
      <c r="I23" s="272">
        <f t="shared" si="2"/>
        <v>0</v>
      </c>
      <c r="J23" s="272">
        <f t="shared" si="6"/>
        <v>0</v>
      </c>
      <c r="K23" s="24"/>
    </row>
    <row r="24" spans="1:12" ht="14.25" thickBot="1" x14ac:dyDescent="0.3">
      <c r="A24" s="268">
        <v>11</v>
      </c>
      <c r="B24" s="269">
        <f t="shared" si="7"/>
        <v>0</v>
      </c>
      <c r="C24" s="269">
        <f t="shared" si="3"/>
        <v>0</v>
      </c>
      <c r="D24" s="269">
        <f t="shared" si="0"/>
        <v>0</v>
      </c>
      <c r="E24" s="269">
        <f t="shared" si="1"/>
        <v>0</v>
      </c>
      <c r="F24" s="270"/>
      <c r="G24" s="269">
        <f t="shared" si="4"/>
        <v>0</v>
      </c>
      <c r="H24" s="271">
        <f t="shared" si="5"/>
        <v>0</v>
      </c>
      <c r="I24" s="272">
        <f t="shared" si="2"/>
        <v>0</v>
      </c>
      <c r="J24" s="272">
        <f t="shared" si="6"/>
        <v>0</v>
      </c>
      <c r="K24" s="24"/>
    </row>
    <row r="25" spans="1:12" ht="14.25" thickBot="1" x14ac:dyDescent="0.3">
      <c r="A25" s="268">
        <v>12</v>
      </c>
      <c r="B25" s="269">
        <f t="shared" si="7"/>
        <v>0</v>
      </c>
      <c r="C25" s="269">
        <f t="shared" si="3"/>
        <v>0</v>
      </c>
      <c r="D25" s="269">
        <f t="shared" si="0"/>
        <v>0</v>
      </c>
      <c r="E25" s="269">
        <f t="shared" si="1"/>
        <v>0</v>
      </c>
      <c r="F25" s="270"/>
      <c r="G25" s="269">
        <f t="shared" si="4"/>
        <v>0</v>
      </c>
      <c r="H25" s="271">
        <f t="shared" si="5"/>
        <v>0</v>
      </c>
      <c r="I25" s="272">
        <f t="shared" si="2"/>
        <v>0</v>
      </c>
      <c r="J25" s="272">
        <f t="shared" si="6"/>
        <v>0</v>
      </c>
      <c r="K25" s="24"/>
    </row>
    <row r="26" spans="1:12" ht="14.25" thickBot="1" x14ac:dyDescent="0.3">
      <c r="A26" s="268">
        <v>13</v>
      </c>
      <c r="B26" s="269">
        <f t="shared" si="7"/>
        <v>0</v>
      </c>
      <c r="C26" s="269">
        <f t="shared" si="3"/>
        <v>0</v>
      </c>
      <c r="D26" s="269">
        <f t="shared" si="0"/>
        <v>0</v>
      </c>
      <c r="E26" s="269">
        <f t="shared" si="1"/>
        <v>0</v>
      </c>
      <c r="F26" s="270"/>
      <c r="G26" s="269">
        <f t="shared" si="4"/>
        <v>0</v>
      </c>
      <c r="H26" s="271">
        <f t="shared" si="5"/>
        <v>0</v>
      </c>
      <c r="I26" s="272">
        <f t="shared" si="2"/>
        <v>0</v>
      </c>
      <c r="J26" s="272">
        <f t="shared" si="6"/>
        <v>0</v>
      </c>
      <c r="K26" s="24"/>
    </row>
    <row r="27" spans="1:12" ht="14.25" thickBot="1" x14ac:dyDescent="0.3">
      <c r="A27" s="268">
        <v>14</v>
      </c>
      <c r="B27" s="269">
        <f t="shared" si="7"/>
        <v>0</v>
      </c>
      <c r="C27" s="269">
        <f t="shared" si="3"/>
        <v>0</v>
      </c>
      <c r="D27" s="269">
        <f t="shared" si="0"/>
        <v>0</v>
      </c>
      <c r="E27" s="269">
        <f t="shared" si="1"/>
        <v>0</v>
      </c>
      <c r="F27" s="270"/>
      <c r="G27" s="269">
        <f t="shared" si="4"/>
        <v>0</v>
      </c>
      <c r="H27" s="271">
        <f t="shared" si="5"/>
        <v>0</v>
      </c>
      <c r="I27" s="272">
        <f t="shared" si="2"/>
        <v>0</v>
      </c>
      <c r="J27" s="272">
        <f t="shared" si="6"/>
        <v>0</v>
      </c>
      <c r="K27" s="24"/>
    </row>
    <row r="28" spans="1:12" ht="14.25" thickBot="1" x14ac:dyDescent="0.3">
      <c r="A28" s="268">
        <v>15</v>
      </c>
      <c r="B28" s="269">
        <f t="shared" si="7"/>
        <v>0</v>
      </c>
      <c r="C28" s="269">
        <f t="shared" si="3"/>
        <v>0</v>
      </c>
      <c r="D28" s="269">
        <f t="shared" si="0"/>
        <v>0</v>
      </c>
      <c r="E28" s="269">
        <f t="shared" si="1"/>
        <v>0</v>
      </c>
      <c r="F28" s="270"/>
      <c r="G28" s="269">
        <f t="shared" si="4"/>
        <v>0</v>
      </c>
      <c r="H28" s="271">
        <f t="shared" si="5"/>
        <v>0</v>
      </c>
      <c r="I28" s="272">
        <f t="shared" si="2"/>
        <v>0</v>
      </c>
      <c r="J28" s="272">
        <f t="shared" si="6"/>
        <v>0</v>
      </c>
      <c r="K28" s="24"/>
    </row>
    <row r="29" spans="1:12" ht="13.5" thickBot="1" x14ac:dyDescent="0.25">
      <c r="A29" s="273" t="s">
        <v>28</v>
      </c>
      <c r="B29" s="274">
        <f>SUM(B14:B28)</f>
        <v>0</v>
      </c>
      <c r="C29" s="274">
        <f>SUM(C14:C28)</f>
        <v>0</v>
      </c>
      <c r="D29" s="274">
        <f>SUM(D14:D28)</f>
        <v>0</v>
      </c>
      <c r="E29" s="274">
        <f>SUM(E14:E28)</f>
        <v>0</v>
      </c>
      <c r="F29" s="270"/>
      <c r="G29" s="274">
        <f>SUM(G14:G28)</f>
        <v>0</v>
      </c>
      <c r="H29" s="274">
        <f>SUM(H14:H28)</f>
        <v>0</v>
      </c>
      <c r="I29" s="274">
        <f>SUM(I14:I28)</f>
        <v>0</v>
      </c>
      <c r="J29" s="274">
        <f>SUM(J14:J28)</f>
        <v>0</v>
      </c>
      <c r="K29" s="24"/>
    </row>
    <row r="30" spans="1:12" ht="13.5" x14ac:dyDescent="0.25">
      <c r="A30" s="275"/>
      <c r="B30" s="276"/>
      <c r="C30" s="276"/>
      <c r="D30" s="276"/>
      <c r="E30" s="276"/>
      <c r="F30" s="276"/>
      <c r="G30" s="276"/>
      <c r="H30" s="277"/>
      <c r="I30" s="278"/>
      <c r="J30" s="278"/>
      <c r="K30" s="278"/>
      <c r="L30" s="278"/>
    </row>
    <row r="31" spans="1:12" x14ac:dyDescent="0.2">
      <c r="A31" s="279" t="s">
        <v>29</v>
      </c>
      <c r="B31" s="280"/>
      <c r="C31" s="280"/>
      <c r="D31" s="280"/>
      <c r="E31" s="280"/>
      <c r="F31" s="280"/>
      <c r="G31" s="280"/>
      <c r="H31" s="280"/>
      <c r="I31" s="281"/>
      <c r="J31" s="281"/>
      <c r="K31" s="282"/>
      <c r="L31" s="282"/>
    </row>
    <row r="32" spans="1:12" x14ac:dyDescent="0.2">
      <c r="A32" s="187">
        <v>1</v>
      </c>
      <c r="B32" s="280" t="s">
        <v>135</v>
      </c>
      <c r="C32" s="280"/>
      <c r="D32" s="280"/>
      <c r="E32" s="280"/>
      <c r="F32" s="280"/>
      <c r="G32" s="280"/>
      <c r="H32" s="280"/>
      <c r="I32" s="281"/>
      <c r="J32" s="281"/>
      <c r="K32" s="282"/>
      <c r="L32" s="282"/>
    </row>
    <row r="33" spans="1:12" x14ac:dyDescent="0.2">
      <c r="A33" s="187">
        <v>2</v>
      </c>
      <c r="B33" s="279" t="s">
        <v>136</v>
      </c>
      <c r="C33" s="280"/>
      <c r="D33" s="280"/>
      <c r="E33" s="280"/>
      <c r="F33" s="280"/>
      <c r="G33" s="280"/>
      <c r="H33" s="280"/>
      <c r="I33" s="282"/>
      <c r="J33" s="282"/>
      <c r="K33" s="282"/>
      <c r="L33" s="282"/>
    </row>
    <row r="34" spans="1:12" x14ac:dyDescent="0.2">
      <c r="A34" s="187">
        <v>3</v>
      </c>
      <c r="B34" s="279" t="s">
        <v>83</v>
      </c>
      <c r="C34" s="279"/>
      <c r="D34" s="279"/>
      <c r="E34" s="279"/>
      <c r="F34" s="279"/>
      <c r="G34" s="279"/>
      <c r="H34" s="279"/>
      <c r="I34" s="24"/>
      <c r="J34" s="24"/>
      <c r="K34" s="24"/>
      <c r="L34" s="24"/>
    </row>
    <row r="35" spans="1:12" x14ac:dyDescent="0.2">
      <c r="A35" s="187">
        <v>4</v>
      </c>
      <c r="B35" s="280" t="s">
        <v>146</v>
      </c>
      <c r="C35" s="279"/>
      <c r="D35" s="279"/>
      <c r="E35" s="279"/>
      <c r="F35" s="279"/>
      <c r="G35" s="279"/>
      <c r="H35" s="279"/>
      <c r="I35" s="24"/>
      <c r="J35" s="24"/>
      <c r="K35" s="24"/>
      <c r="L35" s="24"/>
    </row>
    <row r="36" spans="1:12" x14ac:dyDescent="0.2">
      <c r="A36" s="187">
        <v>5</v>
      </c>
      <c r="B36" s="279" t="s">
        <v>147</v>
      </c>
      <c r="C36" s="279"/>
      <c r="D36" s="279"/>
      <c r="E36" s="279"/>
      <c r="F36" s="279"/>
      <c r="G36" s="279"/>
      <c r="H36" s="279"/>
      <c r="I36" s="24"/>
      <c r="J36" s="24"/>
      <c r="K36" s="24"/>
      <c r="L36" s="24"/>
    </row>
    <row r="37" spans="1:12" x14ac:dyDescent="0.2">
      <c r="A37" s="187">
        <v>6</v>
      </c>
      <c r="B37" s="280" t="s">
        <v>137</v>
      </c>
      <c r="C37" s="24"/>
      <c r="D37" s="24"/>
      <c r="E37" s="24"/>
      <c r="F37" s="24"/>
      <c r="G37" s="24"/>
      <c r="H37" s="24"/>
      <c r="I37" s="24"/>
      <c r="J37" s="24"/>
      <c r="K37" s="24"/>
      <c r="L37" s="24"/>
    </row>
    <row r="38" spans="1:12" x14ac:dyDescent="0.2">
      <c r="A38" s="187">
        <v>7</v>
      </c>
      <c r="B38" s="280" t="s">
        <v>68</v>
      </c>
      <c r="C38" s="24"/>
      <c r="D38" s="24"/>
      <c r="E38" s="24"/>
      <c r="F38" s="24"/>
      <c r="G38" s="24"/>
      <c r="H38" s="24"/>
      <c r="I38" s="24"/>
      <c r="J38" s="24"/>
      <c r="K38" s="24"/>
      <c r="L38" s="24"/>
    </row>
    <row r="39" spans="1:12" x14ac:dyDescent="0.2">
      <c r="A39" s="24"/>
      <c r="B39" s="24"/>
      <c r="C39" s="24"/>
      <c r="D39" s="24"/>
      <c r="E39" s="24"/>
      <c r="F39" s="24"/>
      <c r="G39" s="24"/>
      <c r="H39" s="24"/>
      <c r="I39" s="24"/>
      <c r="J39" s="24"/>
      <c r="K39" s="24"/>
      <c r="L39" s="24"/>
    </row>
  </sheetData>
  <sheetProtection password="FAA2" sheet="1" objects="1" scenarios="1"/>
  <phoneticPr fontId="0" type="noConversion"/>
  <pageMargins left="0.75" right="0.75" top="1" bottom="1" header="0.5" footer="0.5"/>
  <pageSetup scale="77" orientation="landscape" horizontalDpi="4294967293" r:id="rId1"/>
  <headerFooter alignWithMargins="0">
    <oddHeader>&amp;C&amp;"-,Bold"&amp;18Attachment H - GESPC Cash Flow Summary</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Attachment D</vt:lpstr>
      <vt:lpstr>Attachment E</vt:lpstr>
      <vt:lpstr>Attachment F</vt:lpstr>
      <vt:lpstr>Attachment G</vt:lpstr>
      <vt:lpstr>Attachment H</vt:lpstr>
      <vt:lpstr>'Attachment F'!Print_Area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GEFA</dc:title>
  <dc:subject>Energy Project Spreadsheets</dc:subject>
  <dc:creator>Newcomb, P.J.</dc:creator>
  <cp:lastModifiedBy>Linton, Nicole</cp:lastModifiedBy>
  <cp:lastPrinted>2012-06-04T14:28:40Z</cp:lastPrinted>
  <dcterms:created xsi:type="dcterms:W3CDTF">2011-02-10T19:41:11Z</dcterms:created>
  <dcterms:modified xsi:type="dcterms:W3CDTF">2015-08-31T17:34:08Z</dcterms:modified>
</cp:coreProperties>
</file>