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vore\Desktop\"/>
    </mc:Choice>
  </mc:AlternateContent>
  <xr:revisionPtr revIDLastSave="0" documentId="8_{97C65B21-46F7-4CE9-A604-F07F24DE3F73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Pay App Guidelines" sheetId="3" r:id="rId1"/>
    <sheet name="G702" sheetId="1" r:id="rId2"/>
    <sheet name="G703" sheetId="2" r:id="rId3"/>
  </sheets>
  <definedNames>
    <definedName name="_Regression_Int" localSheetId="1" hidden="1">1</definedName>
    <definedName name="_Regression_Int" localSheetId="2" hidden="1">1</definedName>
    <definedName name="GRAND">'G703'!$A$40</definedName>
    <definedName name="_xlnm.Print_Area" localSheetId="1">'G702'!$A$1:$N$56</definedName>
    <definedName name="_xlnm.Print_Area" localSheetId="2">'G703'!$A$1:$J$44</definedName>
    <definedName name="Print_Area_MI" localSheetId="2">'G703'!$A$13:$J$43</definedName>
    <definedName name="Print_Area_MI">'G702'!$A$1:$N$55</definedName>
    <definedName name="_xlnm.Print_Titles" localSheetId="2">'G703'!$1:$12</definedName>
    <definedName name="Print_Titles_MI" localSheetId="2">'G703'!$1:$12</definedName>
    <definedName name="Print_Titles_MI">'G702'!$68:$375,'G702'!$B$1:$DE$16384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I4" i="2"/>
  <c r="I3" i="2"/>
  <c r="I2" i="2"/>
  <c r="E41" i="2"/>
  <c r="F41" i="2"/>
  <c r="C41" i="2"/>
  <c r="C37" i="2"/>
  <c r="D31" i="2"/>
  <c r="G31" i="2"/>
  <c r="D29" i="2"/>
  <c r="G29" i="2"/>
  <c r="I29" i="2"/>
  <c r="D27" i="2"/>
  <c r="G27" i="2"/>
  <c r="D25" i="2"/>
  <c r="G25" i="2"/>
  <c r="H25" i="2"/>
  <c r="D23" i="2"/>
  <c r="G23" i="2"/>
  <c r="D21" i="2"/>
  <c r="G21" i="2"/>
  <c r="J21" i="2"/>
  <c r="D15" i="2"/>
  <c r="G15" i="2"/>
  <c r="D13" i="2"/>
  <c r="G13" i="2"/>
  <c r="D17" i="2"/>
  <c r="G17" i="2"/>
  <c r="J17" i="2"/>
  <c r="D19" i="2"/>
  <c r="G19" i="2"/>
  <c r="J19" i="2"/>
  <c r="G39" i="2"/>
  <c r="G16" i="2"/>
  <c r="G40" i="2"/>
  <c r="H40" i="2"/>
  <c r="D51" i="1"/>
  <c r="E51" i="1"/>
  <c r="D53" i="1" s="1"/>
  <c r="E26" i="1" s="1"/>
  <c r="E27" i="1" s="1"/>
  <c r="H21" i="2"/>
  <c r="J29" i="2"/>
  <c r="H17" i="2"/>
  <c r="J25" i="2"/>
  <c r="I25" i="2"/>
  <c r="H19" i="2"/>
  <c r="C47" i="2"/>
  <c r="J27" i="2"/>
  <c r="I27" i="2"/>
  <c r="H27" i="2"/>
  <c r="I31" i="2"/>
  <c r="J31" i="2"/>
  <c r="H31" i="2"/>
  <c r="J23" i="2"/>
  <c r="I23" i="2"/>
  <c r="H23" i="2"/>
  <c r="I13" i="2"/>
  <c r="G41" i="2"/>
  <c r="J13" i="2"/>
  <c r="H13" i="2"/>
  <c r="J15" i="2"/>
  <c r="I15" i="2"/>
  <c r="H15" i="2"/>
  <c r="I17" i="2"/>
  <c r="I21" i="2"/>
  <c r="H29" i="2"/>
  <c r="I40" i="2"/>
  <c r="I19" i="2"/>
  <c r="I41" i="2"/>
  <c r="J41" i="2"/>
  <c r="D31" i="1"/>
  <c r="E36" i="1"/>
  <c r="H41" i="2"/>
  <c r="E28" i="1"/>
  <c r="E37" i="1"/>
  <c r="E41" i="1"/>
  <c r="E47" i="2"/>
  <c r="E42" i="1"/>
  <c r="I47" i="2"/>
  <c r="D41" i="2" l="1"/>
  <c r="G47" i="2" s="1"/>
</calcChain>
</file>

<file path=xl/sharedStrings.xml><?xml version="1.0" encoding="utf-8"?>
<sst xmlns="http://schemas.openxmlformats.org/spreadsheetml/2006/main" count="191" uniqueCount="171">
  <si>
    <t>TO ENSURE PROMPT PROCESSING OF REQUISITIONS, PLEASE:</t>
  </si>
  <si>
    <t>Email invoices to  by the 25th of the month in ‘pdf’ format.</t>
  </si>
  <si>
    <r>
      <t>o</t>
    </r>
    <r>
      <rPr>
        <sz val="7"/>
        <rFont val="Times New Roman"/>
        <family val="1"/>
      </rPr>
      <t xml:space="preserve">   </t>
    </r>
    <r>
      <rPr>
        <b/>
        <i/>
        <sz val="12"/>
        <rFont val="Times New Roman"/>
        <family val="1"/>
      </rPr>
      <t>Any late bills received after the 25</t>
    </r>
    <r>
      <rPr>
        <b/>
        <i/>
        <vertAlign val="superscript"/>
        <sz val="12"/>
        <rFont val="Times New Roman"/>
        <family val="1"/>
      </rPr>
      <t>th</t>
    </r>
    <r>
      <rPr>
        <b/>
        <i/>
        <sz val="12"/>
        <rFont val="Times New Roman"/>
        <family val="1"/>
      </rPr>
      <t xml:space="preserve"> will be processed in the subsequent month</t>
    </r>
    <r>
      <rPr>
        <i/>
        <sz val="12"/>
        <rFont val="Times New Roman"/>
        <family val="1"/>
      </rPr>
      <t>.</t>
    </r>
  </si>
  <si>
    <r>
      <t>o</t>
    </r>
    <r>
      <rPr>
        <sz val="7"/>
        <rFont val="Times New Roman"/>
        <family val="1"/>
      </rPr>
      <t xml:space="preserve">   </t>
    </r>
    <r>
      <rPr>
        <i/>
        <sz val="12"/>
        <rFont val="Times New Roman"/>
        <family val="1"/>
      </rPr>
      <t>Do not mail or fax a copy in addition to the email; we are paperless.</t>
    </r>
  </si>
  <si>
    <r>
      <t>o</t>
    </r>
    <r>
      <rPr>
        <sz val="7"/>
        <rFont val="Times New Roman"/>
        <family val="1"/>
      </rPr>
      <t xml:space="preserve">   </t>
    </r>
    <r>
      <rPr>
        <i/>
        <sz val="12"/>
        <rFont val="Times New Roman"/>
        <family val="1"/>
      </rPr>
      <t>Do not send multiple e-mails. Send one e-mail with all required parties on copy.</t>
    </r>
  </si>
  <si>
    <t>Use AIA forms G702 and G703; samples are included for your use.</t>
  </si>
  <si>
    <r>
      <t>o</t>
    </r>
    <r>
      <rPr>
        <sz val="7"/>
        <rFont val="Times New Roman"/>
        <family val="1"/>
      </rPr>
      <t xml:space="preserve">   </t>
    </r>
    <r>
      <rPr>
        <i/>
        <sz val="12"/>
        <rFont val="Times New Roman"/>
        <family val="1"/>
      </rPr>
      <t>Please complete fully, including notarized signature on G702.</t>
    </r>
  </si>
  <si>
    <r>
      <t>o</t>
    </r>
    <r>
      <rPr>
        <sz val="7"/>
        <rFont val="Times New Roman"/>
        <family val="1"/>
      </rPr>
      <t xml:space="preserve">   </t>
    </r>
    <r>
      <rPr>
        <i/>
        <sz val="12"/>
        <rFont val="Times New Roman"/>
        <family val="1"/>
      </rPr>
      <t>List your detailed ‘schedule of values’ on G703.</t>
    </r>
  </si>
  <si>
    <r>
      <t>o</t>
    </r>
    <r>
      <rPr>
        <sz val="7"/>
        <rFont val="Times New Roman"/>
        <family val="1"/>
      </rPr>
      <t xml:space="preserve">   </t>
    </r>
    <r>
      <rPr>
        <i/>
        <sz val="12"/>
        <rFont val="Times New Roman"/>
        <family val="1"/>
      </rPr>
      <t xml:space="preserve">Include a </t>
    </r>
    <r>
      <rPr>
        <i/>
        <u/>
        <sz val="12"/>
        <rFont val="Times New Roman"/>
        <family val="1"/>
      </rPr>
      <t>break-down of labor, material, and tax</t>
    </r>
    <r>
      <rPr>
        <i/>
        <sz val="12"/>
        <rFont val="Times New Roman"/>
        <family val="1"/>
      </rPr>
      <t xml:space="preserve"> on G703.</t>
    </r>
  </si>
  <si>
    <t>Include a corresponding ‘Conditional Lien Waiver’ (Form 1) with each requisition.</t>
  </si>
  <si>
    <r>
      <t xml:space="preserve">THE FOLLOWING PAPERWORK </t>
    </r>
    <r>
      <rPr>
        <b/>
        <u/>
        <sz val="14"/>
        <rFont val="Times New Roman"/>
        <family val="1"/>
      </rPr>
      <t>MUST</t>
    </r>
    <r>
      <rPr>
        <b/>
        <sz val="14"/>
        <rFont val="Times New Roman"/>
        <family val="1"/>
      </rPr>
      <t xml:space="preserve"> BE SUBMITTED PRIOR TO STARTING WORK:</t>
    </r>
  </si>
  <si>
    <t>Signed contract / purchase order</t>
  </si>
  <si>
    <t>Signed change orders (if applicable)</t>
  </si>
  <si>
    <t>Valid insurance certificate (see Form 3A for requirements &amp; 3B for additional insureds)</t>
  </si>
  <si>
    <t>List of suppliers and subcontractors (Form 4)</t>
  </si>
  <si>
    <t>Out-of-state paperwork (applicable to non-resident contractors)</t>
  </si>
  <si>
    <t>W-9 form (only need to submit once, not for each project)</t>
  </si>
  <si>
    <t>Providing the above documentation is a contract requirement. Missing paperwork will delay payment.</t>
  </si>
  <si>
    <t>Thank you in advance for your cooperation!</t>
  </si>
  <si>
    <t>APPLICATION AND CERTIFICATION FOR PAYMENT</t>
  </si>
  <si>
    <t>AIA DOCUMENT G702</t>
  </si>
  <si>
    <t>PAGE ONE OF</t>
  </si>
  <si>
    <t>PAGES</t>
  </si>
  <si>
    <t>TO GC:</t>
  </si>
  <si>
    <t>PROJECT:</t>
  </si>
  <si>
    <t>APPLICATION NO:</t>
  </si>
  <si>
    <t>Distribution to:</t>
  </si>
  <si>
    <t>Address:</t>
  </si>
  <si>
    <t>OWNER</t>
  </si>
  <si>
    <t>ARCHITECT</t>
  </si>
  <si>
    <t>PERIOD TO:</t>
  </si>
  <si>
    <t>X</t>
  </si>
  <si>
    <t>CONTRACTOR</t>
  </si>
  <si>
    <t>FROM SUBCONTRACTOR:</t>
  </si>
  <si>
    <t>VIA ARCHITECT:</t>
  </si>
  <si>
    <t>CM&amp;B PROJECT NO:</t>
  </si>
  <si>
    <t xml:space="preserve">CONTRACT FOR:   </t>
  </si>
  <si>
    <t>CONTRACT DATE:</t>
  </si>
  <si>
    <t>CONTRACTOR'S APPLICATION FOR PAYMENT</t>
  </si>
  <si>
    <t xml:space="preserve">The undersigned Contractor certifies that to the best of the Contractor's knowledge, </t>
  </si>
  <si>
    <t>Application is made for payment, as shown below, in connection with the Contract.</t>
  </si>
  <si>
    <t>information and belief the Work covered by this Application for Payment has been</t>
  </si>
  <si>
    <t>Continuation Sheet, AIA Document G703, is attached.</t>
  </si>
  <si>
    <t xml:space="preserve">completed in accordance with the Contract Documents, that all amounts have been paid by </t>
  </si>
  <si>
    <t xml:space="preserve"> </t>
  </si>
  <si>
    <t xml:space="preserve">the Contractor for Work for which previous Certificates for Payment were issued and </t>
  </si>
  <si>
    <t>payments received from the Owner, and that current payment shown herein is now due.</t>
  </si>
  <si>
    <t xml:space="preserve">1.  ORIGINAL CONTRACT SUM </t>
  </si>
  <si>
    <t xml:space="preserve"> $</t>
  </si>
  <si>
    <t xml:space="preserve">2.  Net change by Change Orders </t>
  </si>
  <si>
    <t>SUBCONTRACTOR:</t>
  </si>
  <si>
    <t>3.  CONTRACT SUM TO DATE (Line 1 ± 2)                                        $</t>
  </si>
  <si>
    <t>$</t>
  </si>
  <si>
    <t>4.  TOTAL COMPLETED &amp; STORED TO</t>
  </si>
  <si>
    <t xml:space="preserve">         DATE       (Column G on G703)</t>
  </si>
  <si>
    <t>By:</t>
  </si>
  <si>
    <t xml:space="preserve"> Date:</t>
  </si>
  <si>
    <t>5.  RETAINAGE:</t>
  </si>
  <si>
    <t>a.</t>
  </si>
  <si>
    <t>% of Completed Work                 $</t>
  </si>
  <si>
    <t>State of:</t>
  </si>
  <si>
    <t>County of:</t>
  </si>
  <si>
    <t>(Column D + E on G703)</t>
  </si>
  <si>
    <t>Subscribed and sworn to before me this</t>
  </si>
  <si>
    <t xml:space="preserve">          day of</t>
  </si>
  <si>
    <t>b.</t>
  </si>
  <si>
    <t>% of Stored Material                   $</t>
  </si>
  <si>
    <t>Notary Public:</t>
  </si>
  <si>
    <t>(Column F on G703)</t>
  </si>
  <si>
    <t>My Commission expires:</t>
  </si>
  <si>
    <t xml:space="preserve">           Total Retainage (Lines 5a + 5b or</t>
  </si>
  <si>
    <t xml:space="preserve">Total in Column I of G703) </t>
  </si>
  <si>
    <t>ARCHITECT'S CERTIFICATE FOR PAYMENT</t>
  </si>
  <si>
    <t xml:space="preserve">6.  TOTAL EARNED LESS RETAINAGE </t>
  </si>
  <si>
    <t>In accordance with the Contract Documents, based on on-site observations and the data</t>
  </si>
  <si>
    <t>(Line 4 Less Line 5 Total)</t>
  </si>
  <si>
    <t>comprising the application, the Architect certifies to the Owner that to the best of  the</t>
  </si>
  <si>
    <t>7.  LESS PREVIOUS CERTIFICATES FOR</t>
  </si>
  <si>
    <t xml:space="preserve"> Architect's knowledge, information and belief the Work has progressed as indicated,</t>
  </si>
  <si>
    <t xml:space="preserve">     PAYMENT (Line 6 from prior Certificate) </t>
  </si>
  <si>
    <t>the quality of the Work is in accordance with the Contract Documents, and the Contractor</t>
  </si>
  <si>
    <t xml:space="preserve">8.  CURRENT PAYMENT DUE </t>
  </si>
  <si>
    <t>is entitled to payment of the AMOUNT CERTIFIED.</t>
  </si>
  <si>
    <t>9.  BALANCE TO FINISH, INCLUDING RETAINAGE                            $</t>
  </si>
  <si>
    <t>(Line 3 less Line 6)</t>
  </si>
  <si>
    <t>AMOUNT CERTIFIED . . . . . . . . . . . $</t>
  </si>
  <si>
    <t>CHANGE ORDER SUMMARY</t>
  </si>
  <si>
    <t>ADDITIONS</t>
  </si>
  <si>
    <t>DEDUCTIONS</t>
  </si>
  <si>
    <t>(Attach explanation if amount certified differs from the amount applied. Initial all figures on this</t>
  </si>
  <si>
    <t xml:space="preserve">     Total changes approved</t>
  </si>
  <si>
    <t>Application and onthe Continuation Sheet that are changed to conform with the amount certified.)</t>
  </si>
  <si>
    <t xml:space="preserve">     in previous months by Owner</t>
  </si>
  <si>
    <t>ARCHITECT:</t>
  </si>
  <si>
    <t xml:space="preserve">     Total approved this Month</t>
  </si>
  <si>
    <t xml:space="preserve">     TOTALS</t>
  </si>
  <si>
    <t xml:space="preserve">This Certificate is not negotiable.  The AMOUNT CERTIFIED is payable only to the </t>
  </si>
  <si>
    <t xml:space="preserve">Contractor named herein. Issuance, payment and acceptance of payment are without </t>
  </si>
  <si>
    <t xml:space="preserve">     NET CHANGES by Change Order</t>
  </si>
  <si>
    <t>prejudice to any rights of the Owner or Contractor under this Contract.</t>
  </si>
  <si>
    <t>AIA DOCUMENT G702 · APPLICATION AND CERTIFICATION FOR PAYMENT · 1992 EDITION · AIA® · © 1992</t>
  </si>
  <si>
    <t>THE AMERICAN INSTITUTE OF ARCHITECTS, 1735 NEW YORK AVE., N.W., WASHINGTON, DC 20006-5292</t>
  </si>
  <si>
    <t>Users may obtain validation of this document by requesting a completed AIA Document D401 - Certification of Document's Authenticity from the Licensee.</t>
  </si>
  <si>
    <t>CONTINUATION SHEET</t>
  </si>
  <si>
    <t>AIA DOCUMENT G703</t>
  </si>
  <si>
    <t xml:space="preserve">  PAGE                 OF                PAGES</t>
  </si>
  <si>
    <t>AIA Document G702, APPLICATION AND CERTIFICATION FOR PAYMENT, containing</t>
  </si>
  <si>
    <t>Contractor's signed certification is attached.</t>
  </si>
  <si>
    <t>APPLICATION DATE:</t>
  </si>
  <si>
    <t>In tabulations below, amounts are stated to the nearest dollar.</t>
  </si>
  <si>
    <t>Use Column I on Contracts where variable retainage for line items may apply.</t>
  </si>
  <si>
    <t>PROJECT NO: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</si>
  <si>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</si>
  <si>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</si>
  <si>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</si>
  <si>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</si>
  <si>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</si>
  <si>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</si>
  <si>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</si>
  <si>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</si>
  <si>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</si>
  <si>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ITEM</t>
  </si>
  <si>
    <t>DESCRIPTION OF WORK</t>
  </si>
  <si>
    <t>SCHEDULED</t>
  </si>
  <si>
    <t>WORK COMPLETED</t>
  </si>
  <si>
    <t>MATERIALS</t>
  </si>
  <si>
    <t>TOTAL</t>
  </si>
  <si>
    <t>%</t>
  </si>
  <si>
    <t>BALANCE</t>
  </si>
  <si>
    <t>RETAINAGE</t>
  </si>
  <si>
    <t>NO.</t>
  </si>
  <si>
    <t>VALUE</t>
  </si>
  <si>
    <t>FROM PREVIOUS</t>
  </si>
  <si>
    <t>THIS PERIOD</t>
  </si>
  <si>
    <t>PRESENTLY</t>
  </si>
  <si>
    <t>COMPLETED</t>
  </si>
  <si>
    <t>(G ÷ C)</t>
  </si>
  <si>
    <t>(IF VARIABLE</t>
  </si>
  <si>
    <t>APPLICATION</t>
  </si>
  <si>
    <t>STORED</t>
  </si>
  <si>
    <t>AND STORED</t>
  </si>
  <si>
    <t>(C - G)</t>
  </si>
  <si>
    <t>RATE)</t>
  </si>
  <si>
    <t>(D + E)</t>
  </si>
  <si>
    <t>(NOT IN</t>
  </si>
  <si>
    <t>TO DATE</t>
  </si>
  <si>
    <t>D OR E)</t>
  </si>
  <si>
    <t>(D+E+F)</t>
  </si>
  <si>
    <t>Req#1</t>
  </si>
  <si>
    <t>Req#2</t>
  </si>
  <si>
    <t>Req#3</t>
  </si>
  <si>
    <t>Req#4</t>
  </si>
  <si>
    <t>Req#5</t>
  </si>
  <si>
    <t>Req#6</t>
  </si>
  <si>
    <t>Req#7</t>
  </si>
  <si>
    <t>Req#8</t>
  </si>
  <si>
    <t>Req#9</t>
  </si>
  <si>
    <t>Req#10</t>
  </si>
  <si>
    <t>Req#11</t>
  </si>
  <si>
    <t>Req#12</t>
  </si>
  <si>
    <t>Req#13</t>
  </si>
  <si>
    <t>NAME OF ITEM:</t>
  </si>
  <si>
    <t>CHANGE ORDERS (IF APPLICABLE):</t>
  </si>
  <si>
    <t>PLEASE BREAKDOWN THE TOTAL SCHEDULED VALUE (INCLUDING CHANGE ORDERS)</t>
  </si>
  <si>
    <t>Total Labor:</t>
  </si>
  <si>
    <t>Total Materials:</t>
  </si>
  <si>
    <t>Total Tax:</t>
  </si>
  <si>
    <t>Total Scheduled Value:</t>
  </si>
  <si>
    <t>GRAND TOTALS</t>
  </si>
  <si>
    <t>Users may obtain validation of this document by requesting of the license a completed AIA Document D401 - Certification of Document's Authenticity</t>
  </si>
  <si>
    <t xml:space="preserve">Check (should be zeroes):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</si>
</sst>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164" formatCode="General_)"/>
    <numFmt numFmtId="165" formatCode="_([$$-409]* #,##0.00_);_([$$-409]* \(#,##0.00\);_([$$-409]* &quot;-&quot;??_);_(@_)"/>
  </numFmts>
  <fonts count="37" x14ac:knownFonts="1">
    <font>
      <sz val="9"/>
      <name val="Times New Roman"/>
    </font>
    <font>
      <sz val="10"/>
      <name val="MS Sans Serif"/>
      <family val="2"/>
    </font>
    <font>
      <b/>
      <sz val="14"/>
      <color indexed="8"/>
      <name val="Arial"/>
      <family val="2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Helv"/>
    </font>
    <font>
      <sz val="10"/>
      <color indexed="8"/>
      <name val="Times New Roman"/>
      <family val="1"/>
    </font>
    <font>
      <sz val="9"/>
      <color indexed="8"/>
      <name val="Tms Rmn"/>
    </font>
    <font>
      <i/>
      <sz val="9"/>
      <color indexed="8"/>
      <name val="Times New Roman"/>
      <family val="1"/>
    </font>
    <font>
      <sz val="6"/>
      <color indexed="8"/>
      <name val="Helv"/>
    </font>
    <font>
      <b/>
      <sz val="9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10"/>
      <name val="Tms Rmn"/>
    </font>
    <font>
      <sz val="8"/>
      <color indexed="8"/>
      <name val="Times New Roman"/>
      <family val="1"/>
    </font>
    <font>
      <sz val="9"/>
      <color indexed="8"/>
      <name val="Courier"/>
      <family val="3"/>
    </font>
    <font>
      <sz val="10"/>
      <name val="Times New Roman"/>
      <family val="1"/>
    </font>
    <font>
      <b/>
      <u/>
      <sz val="10"/>
      <color indexed="8"/>
      <name val="Times New Roman"/>
      <family val="1"/>
    </font>
    <font>
      <sz val="9"/>
      <name val="Times New Roman"/>
      <family val="1"/>
    </font>
    <font>
      <sz val="6"/>
      <color indexed="8"/>
      <name val="Times New Roman"/>
      <family val="1"/>
    </font>
    <font>
      <u/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2"/>
      <name val="Courier New"/>
      <family val="3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i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1"/>
      <color theme="1"/>
      <name val="Calibri"/>
      <family val="2"/>
      <scheme val="minor"/>
    </font>
    <font>
      <sz val="8"/>
      <color theme="1" tint="4.9989318521683403E-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164" fontId="0" fillId="0" borderId="0"/>
    <xf numFmtId="40" fontId="1" fillId="0" borderId="0" applyFont="0" applyFill="0" applyBorder="0" applyAlignment="0" applyProtection="0"/>
    <xf numFmtId="0" fontId="35" fillId="0" borderId="0"/>
    <xf numFmtId="37" fontId="14" fillId="0" borderId="0"/>
    <xf numFmtId="9" fontId="1" fillId="0" borderId="0" applyFont="0" applyFill="0" applyBorder="0" applyAlignment="0" applyProtection="0"/>
  </cellStyleXfs>
  <cellXfs count="152">
    <xf numFmtId="164" fontId="0" fillId="0" borderId="0" xfId="0"/>
    <xf numFmtId="164" fontId="2" fillId="0" borderId="0" xfId="0" applyFont="1" applyAlignment="1">
      <alignment horizontal="left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5" fillId="0" borderId="0" xfId="0" applyFont="1" applyAlignment="1">
      <alignment horizontal="right"/>
    </xf>
    <xf numFmtId="164" fontId="5" fillId="0" borderId="0" xfId="0" applyFont="1" applyProtection="1">
      <protection locked="0"/>
    </xf>
    <xf numFmtId="164" fontId="5" fillId="0" borderId="0" xfId="0" applyFont="1" applyAlignment="1">
      <alignment horizontal="left"/>
    </xf>
    <xf numFmtId="164" fontId="6" fillId="0" borderId="0" xfId="0" applyFont="1"/>
    <xf numFmtId="164" fontId="3" fillId="0" borderId="1" xfId="0" applyFont="1" applyBorder="1"/>
    <xf numFmtId="164" fontId="7" fillId="0" borderId="0" xfId="0" applyFont="1"/>
    <xf numFmtId="164" fontId="3" fillId="0" borderId="0" xfId="0" applyFont="1" applyAlignment="1">
      <alignment horizontal="left"/>
    </xf>
    <xf numFmtId="164" fontId="8" fillId="0" borderId="0" xfId="0" applyFont="1"/>
    <xf numFmtId="164" fontId="3" fillId="0" borderId="0" xfId="0" applyFont="1" applyAlignment="1">
      <alignment horizontal="right"/>
    </xf>
    <xf numFmtId="39" fontId="3" fillId="0" borderId="2" xfId="0" applyNumberFormat="1" applyFont="1" applyBorder="1" applyProtection="1">
      <protection locked="0"/>
    </xf>
    <xf numFmtId="39" fontId="3" fillId="0" borderId="2" xfId="0" applyNumberFormat="1" applyFont="1" applyBorder="1"/>
    <xf numFmtId="164" fontId="3" fillId="0" borderId="2" xfId="0" applyFont="1" applyBorder="1"/>
    <xf numFmtId="164" fontId="3" fillId="0" borderId="2" xfId="0" applyFont="1" applyBorder="1" applyProtection="1">
      <protection locked="0"/>
    </xf>
    <xf numFmtId="37" fontId="3" fillId="0" borderId="2" xfId="0" applyNumberFormat="1" applyFont="1" applyBorder="1" applyProtection="1">
      <protection locked="0"/>
    </xf>
    <xf numFmtId="164" fontId="8" fillId="0" borderId="3" xfId="0" applyFont="1" applyBorder="1"/>
    <xf numFmtId="40" fontId="3" fillId="0" borderId="2" xfId="0" applyNumberFormat="1" applyFont="1" applyBorder="1" applyProtection="1">
      <protection locked="0"/>
    </xf>
    <xf numFmtId="164" fontId="3" fillId="0" borderId="4" xfId="0" applyFont="1" applyBorder="1" applyAlignment="1">
      <alignment horizontal="centerContinuous"/>
    </xf>
    <xf numFmtId="164" fontId="3" fillId="0" borderId="5" xfId="0" applyFont="1" applyBorder="1" applyAlignment="1">
      <alignment horizontal="centerContinuous"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 applyProtection="1">
      <alignment horizontal="center"/>
      <protection locked="0"/>
    </xf>
    <xf numFmtId="164" fontId="9" fillId="0" borderId="0" xfId="0" quotePrefix="1" applyFont="1" applyAlignment="1">
      <alignment horizontal="left"/>
    </xf>
    <xf numFmtId="164" fontId="3" fillId="0" borderId="8" xfId="0" applyFont="1" applyBorder="1" applyAlignment="1">
      <alignment horizontal="left"/>
    </xf>
    <xf numFmtId="7" fontId="3" fillId="0" borderId="9" xfId="0" applyNumberFormat="1" applyFont="1" applyBorder="1"/>
    <xf numFmtId="7" fontId="3" fillId="0" borderId="10" xfId="0" applyNumberFormat="1" applyFont="1" applyBorder="1"/>
    <xf numFmtId="164" fontId="9" fillId="0" borderId="0" xfId="0" applyFont="1" applyAlignment="1">
      <alignment horizontal="left"/>
    </xf>
    <xf numFmtId="164" fontId="3" fillId="0" borderId="11" xfId="0" applyFont="1" applyBorder="1" applyAlignment="1">
      <alignment horizontal="left"/>
    </xf>
    <xf numFmtId="7" fontId="3" fillId="0" borderId="12" xfId="0" applyNumberFormat="1" applyFont="1" applyBorder="1" applyProtection="1">
      <protection locked="0"/>
    </xf>
    <xf numFmtId="7" fontId="3" fillId="0" borderId="13" xfId="0" applyNumberFormat="1" applyFont="1" applyBorder="1" applyProtection="1">
      <protection locked="0"/>
    </xf>
    <xf numFmtId="164" fontId="3" fillId="0" borderId="8" xfId="0" applyFont="1" applyBorder="1"/>
    <xf numFmtId="7" fontId="3" fillId="0" borderId="12" xfId="0" applyNumberFormat="1" applyFont="1" applyBorder="1"/>
    <xf numFmtId="7" fontId="3" fillId="0" borderId="13" xfId="0" applyNumberFormat="1" applyFont="1" applyBorder="1"/>
    <xf numFmtId="7" fontId="3" fillId="0" borderId="14" xfId="0" applyNumberFormat="1" applyFont="1" applyBorder="1"/>
    <xf numFmtId="164" fontId="3" fillId="0" borderId="15" xfId="0" applyFont="1" applyBorder="1" applyAlignment="1">
      <alignment horizontal="left"/>
    </xf>
    <xf numFmtId="164" fontId="3" fillId="0" borderId="3" xfId="0" applyFont="1" applyBorder="1"/>
    <xf numFmtId="7" fontId="3" fillId="0" borderId="16" xfId="0" applyNumberFormat="1" applyFont="1" applyBorder="1" applyAlignment="1" applyProtection="1">
      <alignment horizontal="centerContinuous"/>
      <protection locked="0"/>
    </xf>
    <xf numFmtId="7" fontId="3" fillId="0" borderId="17" xfId="0" applyNumberFormat="1" applyFont="1" applyBorder="1" applyAlignment="1" applyProtection="1">
      <alignment horizontal="centerContinuous"/>
      <protection locked="0"/>
    </xf>
    <xf numFmtId="164" fontId="10" fillId="0" borderId="1" xfId="0" applyFont="1" applyBorder="1" applyAlignment="1">
      <alignment horizontal="left"/>
    </xf>
    <xf numFmtId="164" fontId="10" fillId="0" borderId="1" xfId="0" applyFont="1" applyBorder="1"/>
    <xf numFmtId="164" fontId="10" fillId="0" borderId="0" xfId="0" applyFont="1"/>
    <xf numFmtId="164" fontId="11" fillId="0" borderId="0" xfId="0" applyFont="1"/>
    <xf numFmtId="37" fontId="4" fillId="0" borderId="3" xfId="3" applyFont="1" applyBorder="1" applyAlignment="1">
      <alignment horizontal="left"/>
    </xf>
    <xf numFmtId="37" fontId="3" fillId="0" borderId="0" xfId="3" applyFont="1" applyAlignment="1">
      <alignment horizontal="left"/>
    </xf>
    <xf numFmtId="37" fontId="7" fillId="0" borderId="0" xfId="3" applyFont="1" applyAlignment="1">
      <alignment horizontal="right"/>
    </xf>
    <xf numFmtId="37" fontId="15" fillId="0" borderId="18" xfId="3" applyFont="1" applyBorder="1" applyAlignment="1">
      <alignment horizontal="center"/>
    </xf>
    <xf numFmtId="37" fontId="15" fillId="0" borderId="18" xfId="3" applyFont="1" applyBorder="1" applyAlignment="1">
      <alignment horizontal="centerContinuous"/>
    </xf>
    <xf numFmtId="37" fontId="15" fillId="0" borderId="19" xfId="3" applyFont="1" applyBorder="1" applyAlignment="1">
      <alignment horizontal="centerContinuous"/>
    </xf>
    <xf numFmtId="37" fontId="15" fillId="0" borderId="20" xfId="3" applyFont="1" applyBorder="1" applyAlignment="1">
      <alignment horizontal="center"/>
    </xf>
    <xf numFmtId="37" fontId="15" fillId="0" borderId="9" xfId="3" applyFont="1" applyBorder="1" applyAlignment="1">
      <alignment horizontal="center"/>
    </xf>
    <xf numFmtId="37" fontId="15" fillId="0" borderId="12" xfId="3" applyFont="1" applyBorder="1" applyAlignment="1">
      <alignment horizontal="centerContinuous"/>
    </xf>
    <xf numFmtId="37" fontId="15" fillId="0" borderId="2" xfId="3" applyFont="1" applyBorder="1" applyAlignment="1">
      <alignment horizontal="centerContinuous"/>
    </xf>
    <xf numFmtId="37" fontId="15" fillId="0" borderId="9" xfId="3" applyFont="1" applyBorder="1" applyAlignment="1">
      <alignment horizontal="centerContinuous"/>
    </xf>
    <xf numFmtId="37" fontId="15" fillId="0" borderId="21" xfId="3" applyFont="1" applyBorder="1" applyAlignment="1">
      <alignment horizontal="center"/>
    </xf>
    <xf numFmtId="37" fontId="15" fillId="0" borderId="9" xfId="3" applyFont="1" applyBorder="1"/>
    <xf numFmtId="37" fontId="15" fillId="0" borderId="21" xfId="3" quotePrefix="1" applyFont="1" applyBorder="1" applyAlignment="1">
      <alignment horizontal="center"/>
    </xf>
    <xf numFmtId="37" fontId="15" fillId="0" borderId="21" xfId="3" applyFont="1" applyBorder="1"/>
    <xf numFmtId="37" fontId="15" fillId="0" borderId="12" xfId="3" applyFont="1" applyBorder="1"/>
    <xf numFmtId="37" fontId="15" fillId="0" borderId="12" xfId="3" applyFont="1" applyBorder="1" applyAlignment="1">
      <alignment horizontal="center"/>
    </xf>
    <xf numFmtId="37" fontId="15" fillId="0" borderId="22" xfId="3" applyFont="1" applyBorder="1"/>
    <xf numFmtId="37" fontId="3" fillId="0" borderId="12" xfId="3" applyFont="1" applyBorder="1" applyProtection="1">
      <protection locked="0"/>
    </xf>
    <xf numFmtId="37" fontId="3" fillId="0" borderId="9" xfId="3" applyFont="1" applyBorder="1"/>
    <xf numFmtId="39" fontId="13" fillId="0" borderId="2" xfId="0" applyNumberFormat="1" applyFont="1" applyBorder="1" applyProtection="1">
      <protection locked="0"/>
    </xf>
    <xf numFmtId="5" fontId="3" fillId="0" borderId="12" xfId="3" applyNumberFormat="1" applyFont="1" applyBorder="1" applyAlignment="1">
      <alignment horizontal="right"/>
    </xf>
    <xf numFmtId="5" fontId="3" fillId="0" borderId="16" xfId="3" applyNumberFormat="1" applyFont="1" applyBorder="1"/>
    <xf numFmtId="9" fontId="3" fillId="0" borderId="9" xfId="3" applyNumberFormat="1" applyFont="1" applyBorder="1" applyAlignment="1">
      <alignment horizontal="right"/>
    </xf>
    <xf numFmtId="164" fontId="7" fillId="0" borderId="0" xfId="0" applyFont="1" applyAlignment="1">
      <alignment horizontal="left"/>
    </xf>
    <xf numFmtId="164" fontId="7" fillId="0" borderId="0" xfId="0" applyFont="1" applyAlignment="1">
      <alignment horizontal="right"/>
    </xf>
    <xf numFmtId="164" fontId="7" fillId="0" borderId="0" xfId="0" applyFont="1" applyProtection="1">
      <protection locked="0"/>
    </xf>
    <xf numFmtId="164" fontId="7" fillId="0" borderId="0" xfId="0" quotePrefix="1" applyFont="1" applyProtection="1">
      <protection locked="0"/>
    </xf>
    <xf numFmtId="164" fontId="7" fillId="0" borderId="0" xfId="0" applyFont="1" applyAlignment="1" applyProtection="1">
      <alignment horizontal="left"/>
      <protection locked="0"/>
    </xf>
    <xf numFmtId="164" fontId="7" fillId="0" borderId="20" xfId="0" applyFont="1" applyBorder="1" applyAlignment="1" applyProtection="1">
      <alignment horizontal="center"/>
      <protection locked="0"/>
    </xf>
    <xf numFmtId="164" fontId="7" fillId="0" borderId="0" xfId="0" applyFont="1" applyAlignment="1">
      <alignment horizontal="center"/>
    </xf>
    <xf numFmtId="14" fontId="16" fillId="0" borderId="0" xfId="3" applyNumberFormat="1" applyFont="1" applyAlignment="1" applyProtection="1">
      <alignment horizontal="right"/>
      <protection locked="0"/>
    </xf>
    <xf numFmtId="164" fontId="17" fillId="0" borderId="0" xfId="0" applyFont="1" applyAlignment="1">
      <alignment horizontal="left"/>
    </xf>
    <xf numFmtId="164" fontId="17" fillId="0" borderId="0" xfId="0" applyFont="1"/>
    <xf numFmtId="164" fontId="18" fillId="0" borderId="0" xfId="0" applyFont="1"/>
    <xf numFmtId="164" fontId="3" fillId="0" borderId="0" xfId="0" applyFont="1" applyProtection="1">
      <protection locked="0"/>
    </xf>
    <xf numFmtId="164" fontId="3" fillId="0" borderId="0" xfId="0" quotePrefix="1" applyFont="1" applyAlignment="1">
      <alignment horizontal="left"/>
    </xf>
    <xf numFmtId="14" fontId="3" fillId="0" borderId="0" xfId="0" applyNumberFormat="1" applyFont="1" applyAlignment="1">
      <alignment horizontal="left"/>
    </xf>
    <xf numFmtId="37" fontId="13" fillId="0" borderId="0" xfId="3" applyFont="1" applyProtection="1">
      <protection locked="0"/>
    </xf>
    <xf numFmtId="37" fontId="13" fillId="0" borderId="23" xfId="3" applyFont="1" applyBorder="1" applyProtection="1">
      <protection locked="0"/>
    </xf>
    <xf numFmtId="37" fontId="3" fillId="0" borderId="18" xfId="3" applyFont="1" applyBorder="1" applyAlignment="1">
      <alignment horizontal="center"/>
    </xf>
    <xf numFmtId="37" fontId="3" fillId="0" borderId="9" xfId="3" applyFont="1" applyBorder="1" applyAlignment="1">
      <alignment horizontal="center"/>
    </xf>
    <xf numFmtId="37" fontId="3" fillId="0" borderId="9" xfId="3" quotePrefix="1" applyFont="1" applyBorder="1" applyAlignment="1">
      <alignment horizontal="center"/>
    </xf>
    <xf numFmtId="37" fontId="3" fillId="0" borderId="12" xfId="3" applyFont="1" applyBorder="1"/>
    <xf numFmtId="37" fontId="13" fillId="0" borderId="3" xfId="3" applyFont="1" applyBorder="1" applyAlignment="1">
      <alignment horizontal="left"/>
    </xf>
    <xf numFmtId="37" fontId="7" fillId="0" borderId="3" xfId="3" applyFont="1" applyBorder="1"/>
    <xf numFmtId="37" fontId="15" fillId="0" borderId="3" xfId="3" applyFont="1" applyBorder="1" applyAlignment="1">
      <alignment horizontal="left"/>
    </xf>
    <xf numFmtId="37" fontId="20" fillId="0" borderId="3" xfId="3" applyFont="1" applyBorder="1" applyAlignment="1" applyProtection="1">
      <alignment horizontal="left"/>
      <protection locked="0"/>
    </xf>
    <xf numFmtId="37" fontId="20" fillId="0" borderId="3" xfId="3" applyFont="1" applyBorder="1"/>
    <xf numFmtId="37" fontId="7" fillId="0" borderId="0" xfId="3" applyFont="1"/>
    <xf numFmtId="37" fontId="7" fillId="0" borderId="0" xfId="3" applyFont="1" applyProtection="1">
      <protection locked="0"/>
    </xf>
    <xf numFmtId="37" fontId="3" fillId="0" borderId="0" xfId="3" applyFont="1"/>
    <xf numFmtId="49" fontId="19" fillId="0" borderId="21" xfId="0" applyNumberFormat="1" applyFont="1" applyBorder="1" applyAlignment="1">
      <alignment horizontal="left"/>
    </xf>
    <xf numFmtId="164" fontId="12" fillId="0" borderId="0" xfId="0" applyFont="1"/>
    <xf numFmtId="1" fontId="19" fillId="0" borderId="0" xfId="0" applyNumberFormat="1" applyFont="1"/>
    <xf numFmtId="164" fontId="21" fillId="0" borderId="0" xfId="0" applyFont="1"/>
    <xf numFmtId="37" fontId="22" fillId="0" borderId="9" xfId="3" applyFont="1" applyBorder="1" applyAlignment="1">
      <alignment horizontal="center"/>
    </xf>
    <xf numFmtId="37" fontId="3" fillId="0" borderId="16" xfId="3" applyFont="1" applyBorder="1"/>
    <xf numFmtId="37" fontId="7" fillId="0" borderId="16" xfId="3" applyFont="1" applyBorder="1"/>
    <xf numFmtId="5" fontId="7" fillId="0" borderId="16" xfId="3" applyNumberFormat="1" applyFont="1" applyBorder="1"/>
    <xf numFmtId="5" fontId="7" fillId="0" borderId="24" xfId="3" applyNumberFormat="1" applyFont="1" applyBorder="1"/>
    <xf numFmtId="37" fontId="13" fillId="0" borderId="0" xfId="3" applyFont="1" applyAlignment="1">
      <alignment horizontal="centerContinuous"/>
    </xf>
    <xf numFmtId="37" fontId="20" fillId="0" borderId="0" xfId="3" applyFont="1" applyAlignment="1">
      <alignment horizontal="centerContinuous"/>
    </xf>
    <xf numFmtId="37" fontId="7" fillId="0" borderId="0" xfId="3" applyFont="1" applyAlignment="1">
      <alignment horizontal="centerContinuous"/>
    </xf>
    <xf numFmtId="10" fontId="7" fillId="0" borderId="0" xfId="3" applyNumberFormat="1" applyFont="1" applyAlignment="1">
      <alignment horizontal="centerContinuous"/>
    </xf>
    <xf numFmtId="37" fontId="13" fillId="0" borderId="21" xfId="3" applyFont="1" applyBorder="1" applyProtection="1">
      <protection locked="0"/>
    </xf>
    <xf numFmtId="9" fontId="3" fillId="0" borderId="9" xfId="3" applyNumberFormat="1" applyFont="1" applyBorder="1"/>
    <xf numFmtId="10" fontId="3" fillId="0" borderId="9" xfId="4" applyNumberFormat="1" applyFont="1" applyBorder="1" applyAlignment="1" applyProtection="1">
      <alignment horizontal="right"/>
    </xf>
    <xf numFmtId="0" fontId="7" fillId="0" borderId="0" xfId="3" quotePrefix="1" applyNumberFormat="1" applyFont="1" applyAlignment="1" applyProtection="1">
      <alignment horizontal="right"/>
      <protection locked="0"/>
    </xf>
    <xf numFmtId="49" fontId="19" fillId="0" borderId="9" xfId="0" quotePrefix="1" applyNumberFormat="1" applyFont="1" applyBorder="1" applyAlignment="1">
      <alignment horizontal="left"/>
    </xf>
    <xf numFmtId="37" fontId="13" fillId="0" borderId="9" xfId="3" applyFont="1" applyBorder="1" applyProtection="1">
      <protection locked="0"/>
    </xf>
    <xf numFmtId="49" fontId="19" fillId="0" borderId="9" xfId="0" applyNumberFormat="1" applyFont="1" applyBorder="1" applyAlignment="1">
      <alignment horizontal="left"/>
    </xf>
    <xf numFmtId="164" fontId="19" fillId="0" borderId="0" xfId="0" applyFont="1"/>
    <xf numFmtId="164" fontId="23" fillId="2" borderId="25" xfId="0" applyFont="1" applyFill="1" applyBorder="1" applyAlignment="1">
      <alignment wrapText="1"/>
    </xf>
    <xf numFmtId="37" fontId="3" fillId="2" borderId="8" xfId="3" applyFont="1" applyFill="1" applyBorder="1"/>
    <xf numFmtId="164" fontId="19" fillId="2" borderId="8" xfId="0" applyFont="1" applyFill="1" applyBorder="1"/>
    <xf numFmtId="37" fontId="13" fillId="2" borderId="15" xfId="3" applyFont="1" applyFill="1" applyBorder="1" applyProtection="1">
      <protection locked="0"/>
    </xf>
    <xf numFmtId="164" fontId="7" fillId="3" borderId="0" xfId="0" applyFont="1" applyFill="1"/>
    <xf numFmtId="164" fontId="7" fillId="3" borderId="0" xfId="0" quotePrefix="1" applyFont="1" applyFill="1" applyProtection="1">
      <protection locked="0"/>
    </xf>
    <xf numFmtId="14" fontId="16" fillId="3" borderId="0" xfId="3" applyNumberFormat="1" applyFont="1" applyFill="1" applyAlignment="1" applyProtection="1">
      <alignment horizontal="right"/>
      <protection locked="0"/>
    </xf>
    <xf numFmtId="164" fontId="17" fillId="3" borderId="0" xfId="0" applyFont="1" applyFill="1" applyAlignment="1">
      <alignment horizontal="left"/>
    </xf>
    <xf numFmtId="164" fontId="7" fillId="3" borderId="0" xfId="0" quotePrefix="1" applyFont="1" applyFill="1" applyAlignment="1" applyProtection="1">
      <alignment horizontal="right"/>
      <protection locked="0"/>
    </xf>
    <xf numFmtId="165" fontId="3" fillId="0" borderId="9" xfId="3" applyNumberFormat="1" applyFont="1" applyBorder="1" applyAlignment="1" applyProtection="1">
      <alignment horizontal="right"/>
      <protection locked="0"/>
    </xf>
    <xf numFmtId="165" fontId="3" fillId="0" borderId="9" xfId="3" applyNumberFormat="1" applyFont="1" applyBorder="1"/>
    <xf numFmtId="165" fontId="3" fillId="2" borderId="26" xfId="3" applyNumberFormat="1" applyFont="1" applyFill="1" applyBorder="1" applyAlignment="1" applyProtection="1">
      <alignment horizontal="right"/>
      <protection locked="0"/>
    </xf>
    <xf numFmtId="165" fontId="3" fillId="0" borderId="0" xfId="3" applyNumberFormat="1" applyFont="1" applyAlignment="1" applyProtection="1">
      <alignment horizontal="right"/>
      <protection locked="0"/>
    </xf>
    <xf numFmtId="165" fontId="3" fillId="2" borderId="10" xfId="3" applyNumberFormat="1" applyFont="1" applyFill="1" applyBorder="1" applyAlignment="1" applyProtection="1">
      <alignment horizontal="right"/>
      <protection locked="0"/>
    </xf>
    <xf numFmtId="165" fontId="3" fillId="2" borderId="27" xfId="3" applyNumberFormat="1" applyFont="1" applyFill="1" applyBorder="1" applyAlignment="1" applyProtection="1">
      <alignment horizontal="right"/>
      <protection locked="0"/>
    </xf>
    <xf numFmtId="165" fontId="3" fillId="0" borderId="12" xfId="3" applyNumberFormat="1" applyFont="1" applyBorder="1" applyProtection="1">
      <protection locked="0"/>
    </xf>
    <xf numFmtId="165" fontId="3" fillId="0" borderId="12" xfId="3" applyNumberFormat="1" applyFont="1" applyBorder="1"/>
    <xf numFmtId="165" fontId="3" fillId="0" borderId="21" xfId="3" applyNumberFormat="1" applyFont="1" applyBorder="1" applyProtection="1">
      <protection locked="0"/>
    </xf>
    <xf numFmtId="165" fontId="3" fillId="0" borderId="22" xfId="3" applyNumberFormat="1" applyFont="1" applyBorder="1" applyProtection="1">
      <protection locked="0"/>
    </xf>
    <xf numFmtId="164" fontId="24" fillId="0" borderId="0" xfId="0" applyFont="1" applyAlignment="1">
      <alignment vertical="center"/>
    </xf>
    <xf numFmtId="164" fontId="25" fillId="0" borderId="0" xfId="0" applyFont="1" applyAlignment="1">
      <alignment horizontal="left" vertical="center" indent="5"/>
    </xf>
    <xf numFmtId="164" fontId="27" fillId="0" borderId="0" xfId="0" applyFont="1" applyAlignment="1">
      <alignment horizontal="left" vertical="center" indent="10"/>
    </xf>
    <xf numFmtId="164" fontId="25" fillId="0" borderId="0" xfId="0" applyFont="1" applyAlignment="1">
      <alignment vertical="center"/>
    </xf>
    <xf numFmtId="164" fontId="25" fillId="0" borderId="0" xfId="0" applyFont="1" applyAlignment="1">
      <alignment horizontal="left" vertical="center" indent="1"/>
    </xf>
    <xf numFmtId="164" fontId="28" fillId="0" borderId="0" xfId="0" applyFont="1" applyAlignment="1">
      <alignment vertical="center"/>
    </xf>
    <xf numFmtId="164" fontId="30" fillId="0" borderId="0" xfId="0" applyFont="1" applyAlignment="1">
      <alignment horizontal="left" vertical="center" indent="10"/>
    </xf>
    <xf numFmtId="164" fontId="32" fillId="0" borderId="0" xfId="0" applyFont="1"/>
    <xf numFmtId="164" fontId="33" fillId="0" borderId="0" xfId="0" applyFont="1" applyAlignment="1">
      <alignment vertical="center"/>
    </xf>
    <xf numFmtId="164" fontId="7" fillId="3" borderId="0" xfId="0" applyFont="1" applyFill="1" applyProtection="1">
      <protection locked="0"/>
    </xf>
    <xf numFmtId="164" fontId="3" fillId="3" borderId="0" xfId="0" applyFont="1" applyFill="1"/>
    <xf numFmtId="14" fontId="3" fillId="0" borderId="0" xfId="3" applyNumberFormat="1" applyFont="1" applyAlignment="1" applyProtection="1">
      <alignment horizontal="right"/>
      <protection locked="0"/>
    </xf>
    <xf numFmtId="37" fontId="36" fillId="0" borderId="0" xfId="3" applyFont="1" applyAlignment="1">
      <alignment horizontal="right"/>
    </xf>
    <xf numFmtId="37" fontId="36" fillId="0" borderId="0" xfId="3" applyFont="1"/>
    <xf numFmtId="38" fontId="36" fillId="0" borderId="0" xfId="1" applyNumberFormat="1" applyFont="1"/>
  </cellXfs>
  <cellStyles count="5">
    <cellStyle name="Comma" xfId="1" builtinId="3"/>
    <cellStyle name="Normal" xfId="0" builtinId="0"/>
    <cellStyle name="Normal 2" xfId="2" xr:uid="{00000000-0005-0000-0000-000002000000}"/>
    <cellStyle name="Normal_G703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ntractdocs@cmbteam.com" TargetMode="External"/><Relationship Id="rId1" Type="http://schemas.openxmlformats.org/officeDocument/2006/relationships/hyperlink" Target="mailto:ap@cmbteam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3"/>
  <sheetViews>
    <sheetView tabSelected="1" workbookViewId="0">
      <selection activeCell="Q24" sqref="Q24"/>
    </sheetView>
  </sheetViews>
  <sheetFormatPr defaultRowHeight="11.5" x14ac:dyDescent="0.25"/>
  <cols>
    <col min="1" max="1" width="2.44140625" customWidth="1"/>
  </cols>
  <sheetData>
    <row r="1" spans="2:10" ht="29.25" customHeight="1" x14ac:dyDescent="0.25"/>
    <row r="2" spans="2:10" ht="29.25" customHeight="1" x14ac:dyDescent="0.25"/>
    <row r="3" spans="2:10" ht="17.5" x14ac:dyDescent="0.25">
      <c r="B3" s="145" t="s">
        <v>0</v>
      </c>
    </row>
    <row r="4" spans="2:10" ht="15.5" x14ac:dyDescent="0.25">
      <c r="B4" s="138"/>
    </row>
    <row r="5" spans="2:10" ht="15.5" x14ac:dyDescent="0.25">
      <c r="B5" s="141" t="s">
        <v>1</v>
      </c>
      <c r="J5" s="141"/>
    </row>
    <row r="6" spans="2:10" ht="18" x14ac:dyDescent="0.25">
      <c r="B6" s="139" t="s">
        <v>2</v>
      </c>
    </row>
    <row r="7" spans="2:10" ht="16" x14ac:dyDescent="0.25">
      <c r="B7" s="139" t="s">
        <v>3</v>
      </c>
    </row>
    <row r="8" spans="2:10" s="144" customFormat="1" ht="15.5" x14ac:dyDescent="0.25">
      <c r="B8" s="143"/>
      <c r="C8"/>
    </row>
    <row r="9" spans="2:10" ht="16" x14ac:dyDescent="0.25">
      <c r="B9" s="139" t="s">
        <v>4</v>
      </c>
    </row>
    <row r="10" spans="2:10" ht="15.5" x14ac:dyDescent="0.25">
      <c r="B10" s="140"/>
    </row>
    <row r="11" spans="2:10" ht="15.5" x14ac:dyDescent="0.25">
      <c r="B11" s="141" t="s">
        <v>5</v>
      </c>
    </row>
    <row r="12" spans="2:10" ht="16" x14ac:dyDescent="0.25">
      <c r="B12" s="139" t="s">
        <v>6</v>
      </c>
    </row>
    <row r="13" spans="2:10" ht="16" x14ac:dyDescent="0.25">
      <c r="B13" s="139" t="s">
        <v>7</v>
      </c>
    </row>
    <row r="14" spans="2:10" ht="16" x14ac:dyDescent="0.25">
      <c r="B14" s="139" t="s">
        <v>8</v>
      </c>
    </row>
    <row r="15" spans="2:10" ht="15.5" x14ac:dyDescent="0.25">
      <c r="B15" s="138"/>
    </row>
    <row r="16" spans="2:10" ht="15.5" x14ac:dyDescent="0.25">
      <c r="B16" s="141" t="s">
        <v>9</v>
      </c>
    </row>
    <row r="17" spans="2:2" ht="15.5" x14ac:dyDescent="0.25">
      <c r="B17" s="140"/>
    </row>
    <row r="18" spans="2:2" ht="15.5" x14ac:dyDescent="0.25">
      <c r="B18" s="140"/>
    </row>
    <row r="19" spans="2:2" ht="17.5" x14ac:dyDescent="0.25">
      <c r="B19" s="145" t="s">
        <v>10</v>
      </c>
    </row>
    <row r="20" spans="2:2" ht="15.5" x14ac:dyDescent="0.25">
      <c r="B20" s="140"/>
    </row>
    <row r="21" spans="2:2" ht="15.5" x14ac:dyDescent="0.25">
      <c r="B21" s="141" t="s">
        <v>11</v>
      </c>
    </row>
    <row r="22" spans="2:2" ht="15.5" x14ac:dyDescent="0.25">
      <c r="B22" s="141" t="s">
        <v>12</v>
      </c>
    </row>
    <row r="23" spans="2:2" ht="15.5" x14ac:dyDescent="0.25">
      <c r="B23" s="141" t="s">
        <v>13</v>
      </c>
    </row>
    <row r="24" spans="2:2" ht="15.5" x14ac:dyDescent="0.25">
      <c r="B24" s="141" t="s">
        <v>14</v>
      </c>
    </row>
    <row r="25" spans="2:2" ht="15.5" x14ac:dyDescent="0.25">
      <c r="B25" s="141" t="s">
        <v>15</v>
      </c>
    </row>
    <row r="26" spans="2:2" ht="15.5" x14ac:dyDescent="0.25">
      <c r="B26" s="141" t="s">
        <v>16</v>
      </c>
    </row>
    <row r="27" spans="2:2" ht="15.5" x14ac:dyDescent="0.25">
      <c r="B27" s="142"/>
    </row>
    <row r="28" spans="2:2" ht="15.5" x14ac:dyDescent="0.25">
      <c r="B28" s="141" t="s">
        <v>17</v>
      </c>
    </row>
    <row r="29" spans="2:2" ht="15.5" x14ac:dyDescent="0.25">
      <c r="B29" s="141"/>
    </row>
    <row r="30" spans="2:2" ht="15" x14ac:dyDescent="0.25">
      <c r="B30" s="137"/>
    </row>
    <row r="31" spans="2:2" ht="15.5" x14ac:dyDescent="0.25">
      <c r="B31" s="141"/>
    </row>
    <row r="32" spans="2:2" ht="15.5" x14ac:dyDescent="0.25">
      <c r="B32" s="140"/>
    </row>
    <row r="33" spans="2:2" ht="15.5" x14ac:dyDescent="0.25">
      <c r="B33" s="140" t="s">
        <v>18</v>
      </c>
    </row>
  </sheetData>
  <hyperlinks>
    <hyperlink ref="B5" r:id="rId1" display="mailto:ap@cmbteam.com" xr:uid="{00000000-0004-0000-0000-000000000000}"/>
    <hyperlink ref="B28" r:id="rId2" display="mailto:contractdocs@cmbteam.com" xr:uid="{00000000-0004-0000-0000-000002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pageSetUpPr fitToPage="1"/>
  </sheetPr>
  <dimension ref="A1:P56"/>
  <sheetViews>
    <sheetView showGridLines="0" view="pageBreakPreview" zoomScaleNormal="100" zoomScaleSheetLayoutView="100" workbookViewId="0">
      <selection activeCell="D9" sqref="D9"/>
    </sheetView>
  </sheetViews>
  <sheetFormatPr defaultColWidth="9.77734375" defaultRowHeight="11.5" x14ac:dyDescent="0.25"/>
  <cols>
    <col min="1" max="1" width="5.77734375" style="2" customWidth="1"/>
    <col min="2" max="2" width="7.44140625" style="2" customWidth="1"/>
    <col min="3" max="3" width="28.6640625" style="2" customWidth="1"/>
    <col min="4" max="4" width="21" style="2" customWidth="1"/>
    <col min="5" max="5" width="16.77734375" style="2" customWidth="1"/>
    <col min="6" max="6" width="6.44140625" style="2" customWidth="1"/>
    <col min="7" max="7" width="3.6640625" style="2" customWidth="1"/>
    <col min="8" max="8" width="19" style="2" customWidth="1"/>
    <col min="9" max="9" width="13.44140625" style="2" customWidth="1"/>
    <col min="10" max="10" width="14" style="2" customWidth="1"/>
    <col min="11" max="11" width="5.6640625" style="2" customWidth="1"/>
    <col min="12" max="12" width="2.77734375" style="2" customWidth="1"/>
    <col min="13" max="13" width="3.77734375" style="2" customWidth="1"/>
    <col min="14" max="14" width="22.44140625" style="2" customWidth="1"/>
    <col min="15" max="15" width="6.33203125" style="2" customWidth="1"/>
    <col min="16" max="16384" width="9.77734375" style="2"/>
  </cols>
  <sheetData>
    <row r="1" spans="1:16" ht="18.5" thickBot="1" x14ac:dyDescent="0.45">
      <c r="A1" s="1" t="s">
        <v>19</v>
      </c>
      <c r="G1" s="3" t="s">
        <v>20</v>
      </c>
      <c r="I1" s="4"/>
      <c r="J1" s="5" t="s">
        <v>21</v>
      </c>
      <c r="L1" s="7" t="s">
        <v>22</v>
      </c>
      <c r="M1" s="6"/>
      <c r="N1" s="7"/>
      <c r="O1" s="8"/>
      <c r="P1" s="8"/>
    </row>
    <row r="2" spans="1:16" ht="6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6" ht="13" x14ac:dyDescent="0.3">
      <c r="A3" s="69" t="s">
        <v>23</v>
      </c>
      <c r="B3" s="10"/>
      <c r="C3" s="10"/>
      <c r="D3" s="70" t="s">
        <v>24</v>
      </c>
      <c r="E3" s="122"/>
      <c r="F3" s="71"/>
      <c r="G3" s="71"/>
      <c r="H3" s="69" t="s">
        <v>25</v>
      </c>
      <c r="I3" s="123"/>
      <c r="J3" s="71"/>
      <c r="K3" s="69" t="s">
        <v>26</v>
      </c>
      <c r="L3" s="10"/>
      <c r="M3" s="10"/>
      <c r="N3" s="10"/>
      <c r="O3" s="10"/>
      <c r="P3" s="10"/>
    </row>
    <row r="4" spans="1:16" ht="3" customHeight="1" x14ac:dyDescent="0.3">
      <c r="A4" s="69"/>
      <c r="B4" s="10"/>
      <c r="C4" s="10"/>
      <c r="D4" s="70"/>
      <c r="E4" s="73"/>
      <c r="F4" s="71"/>
      <c r="G4" s="71"/>
      <c r="H4" s="69"/>
      <c r="I4" s="72"/>
      <c r="J4" s="71"/>
      <c r="K4" s="69"/>
      <c r="L4" s="10"/>
      <c r="M4" s="10"/>
      <c r="N4" s="10"/>
      <c r="O4" s="10"/>
      <c r="P4" s="10"/>
    </row>
    <row r="5" spans="1:16" ht="13" x14ac:dyDescent="0.3">
      <c r="A5" s="69"/>
      <c r="B5" s="10"/>
      <c r="C5" s="10"/>
      <c r="D5" s="70" t="s">
        <v>27</v>
      </c>
      <c r="E5" s="146"/>
      <c r="F5" s="71"/>
      <c r="G5" s="71"/>
      <c r="H5" s="69"/>
      <c r="I5" s="72"/>
      <c r="J5" s="71"/>
      <c r="K5" s="74"/>
      <c r="L5" s="69" t="s">
        <v>28</v>
      </c>
      <c r="M5" s="10"/>
      <c r="N5" s="10"/>
      <c r="O5" s="10"/>
      <c r="P5" s="10"/>
    </row>
    <row r="6" spans="1:16" ht="2.15" customHeight="1" x14ac:dyDescent="0.3">
      <c r="A6" s="10"/>
      <c r="B6" s="10"/>
      <c r="C6" s="10"/>
      <c r="D6" s="70"/>
      <c r="E6" s="122"/>
      <c r="F6" s="10"/>
      <c r="G6" s="10"/>
      <c r="H6" s="10"/>
      <c r="I6" s="10"/>
      <c r="J6" s="10"/>
      <c r="K6" s="75"/>
      <c r="L6" s="10"/>
      <c r="M6" s="10"/>
      <c r="N6" s="10"/>
      <c r="O6" s="10"/>
      <c r="P6" s="10"/>
    </row>
    <row r="7" spans="1:16" ht="13" x14ac:dyDescent="0.3">
      <c r="A7" s="10"/>
      <c r="B7" s="71"/>
      <c r="C7" s="71"/>
      <c r="D7" s="70"/>
      <c r="E7" s="147"/>
      <c r="F7" s="71"/>
      <c r="G7" s="71"/>
      <c r="H7" s="10"/>
      <c r="I7" s="10"/>
      <c r="J7" s="10"/>
      <c r="K7" s="74"/>
      <c r="L7" s="69" t="s">
        <v>29</v>
      </c>
      <c r="M7" s="10"/>
      <c r="N7" s="10"/>
      <c r="O7" s="10"/>
      <c r="P7" s="10"/>
    </row>
    <row r="8" spans="1:16" ht="2.15" customHeight="1" x14ac:dyDescent="0.3">
      <c r="A8" s="10"/>
      <c r="B8" s="10"/>
      <c r="C8" s="10"/>
      <c r="D8" s="70"/>
      <c r="E8" s="10"/>
      <c r="F8" s="10"/>
      <c r="G8" s="10"/>
      <c r="H8" s="10"/>
      <c r="I8" s="10"/>
      <c r="J8" s="10"/>
      <c r="K8" s="75"/>
      <c r="L8" s="10"/>
      <c r="M8" s="10"/>
      <c r="N8" s="10"/>
      <c r="O8" s="10"/>
      <c r="P8" s="10"/>
    </row>
    <row r="9" spans="1:16" ht="13" x14ac:dyDescent="0.3">
      <c r="A9" s="10"/>
      <c r="B9" s="71"/>
      <c r="C9" s="71"/>
      <c r="D9" s="70"/>
      <c r="E9" s="10"/>
      <c r="F9" s="10"/>
      <c r="G9" s="10"/>
      <c r="H9" s="69" t="s">
        <v>30</v>
      </c>
      <c r="I9" s="124"/>
      <c r="J9" s="71"/>
      <c r="K9" s="74" t="s">
        <v>31</v>
      </c>
      <c r="L9" s="69" t="s">
        <v>32</v>
      </c>
      <c r="M9" s="10"/>
      <c r="N9" s="10"/>
      <c r="O9" s="10"/>
      <c r="P9" s="10"/>
    </row>
    <row r="10" spans="1:16" ht="2.15" customHeight="1" x14ac:dyDescent="0.3">
      <c r="A10" s="10"/>
      <c r="B10" s="10"/>
      <c r="C10" s="10"/>
      <c r="D10" s="70"/>
      <c r="E10" s="10"/>
      <c r="F10" s="10"/>
      <c r="G10" s="10"/>
      <c r="H10" s="10"/>
      <c r="I10" s="10"/>
      <c r="J10" s="10"/>
      <c r="K10" s="75"/>
      <c r="L10" s="10"/>
      <c r="M10" s="10"/>
      <c r="N10" s="10"/>
      <c r="O10" s="10"/>
      <c r="P10" s="10"/>
    </row>
    <row r="11" spans="1:16" ht="13" x14ac:dyDescent="0.3">
      <c r="A11" s="69" t="s">
        <v>33</v>
      </c>
      <c r="B11" s="10"/>
      <c r="C11" s="10"/>
      <c r="D11" s="70" t="s">
        <v>34</v>
      </c>
      <c r="E11" s="71"/>
      <c r="F11" s="71"/>
      <c r="G11" s="71"/>
      <c r="H11" s="10"/>
      <c r="I11" s="10"/>
      <c r="J11" s="10"/>
      <c r="K11" s="74"/>
      <c r="L11" s="71"/>
      <c r="M11" s="71"/>
      <c r="N11" s="10"/>
      <c r="O11" s="10"/>
      <c r="P11" s="10"/>
    </row>
    <row r="12" spans="1:16" ht="2.15" customHeight="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75"/>
      <c r="L12" s="10"/>
      <c r="M12" s="10"/>
      <c r="N12" s="10"/>
      <c r="O12" s="10"/>
      <c r="P12" s="10"/>
    </row>
    <row r="13" spans="1:16" ht="13" x14ac:dyDescent="0.3">
      <c r="A13" s="10"/>
      <c r="B13" s="71"/>
      <c r="C13" s="125"/>
      <c r="D13" s="10"/>
      <c r="E13" s="71"/>
      <c r="F13" s="71"/>
      <c r="G13" s="71"/>
      <c r="H13" s="69"/>
      <c r="I13" s="10"/>
      <c r="J13" s="10"/>
      <c r="K13" s="74"/>
      <c r="L13" s="71"/>
      <c r="M13" s="71"/>
      <c r="N13" s="71"/>
      <c r="O13" s="10"/>
      <c r="P13" s="10"/>
    </row>
    <row r="14" spans="1:16" ht="2.15" customHeight="1" x14ac:dyDescent="0.3">
      <c r="A14" s="10"/>
      <c r="B14" s="10"/>
      <c r="C14" s="122"/>
      <c r="D14" s="10"/>
      <c r="E14" s="10"/>
      <c r="F14" s="10"/>
      <c r="G14" s="10"/>
      <c r="H14" s="10"/>
      <c r="I14" s="10"/>
      <c r="J14" s="10"/>
      <c r="K14"/>
      <c r="L14"/>
      <c r="M14"/>
      <c r="N14" s="10"/>
      <c r="O14" s="10"/>
      <c r="P14" s="10"/>
    </row>
    <row r="15" spans="1:16" ht="13" x14ac:dyDescent="0.3">
      <c r="A15" s="10"/>
      <c r="B15" s="71"/>
      <c r="C15" s="125"/>
      <c r="D15" s="78"/>
      <c r="F15" s="10"/>
      <c r="G15" s="10"/>
      <c r="H15" s="69" t="s">
        <v>35</v>
      </c>
      <c r="I15" s="126"/>
      <c r="J15" s="71"/>
      <c r="K15"/>
      <c r="L15"/>
      <c r="M15"/>
      <c r="N15" s="71"/>
      <c r="O15" s="10"/>
      <c r="P15" s="10"/>
    </row>
    <row r="16" spans="1:16" ht="13" x14ac:dyDescent="0.3">
      <c r="A16" s="10"/>
      <c r="B16" s="71"/>
      <c r="C16" s="125"/>
      <c r="D16" s="78"/>
      <c r="E16" s="10"/>
      <c r="F16" s="10"/>
      <c r="G16" s="10"/>
      <c r="H16" s="10"/>
      <c r="I16" s="10"/>
      <c r="J16" s="10"/>
      <c r="K16" s="79"/>
      <c r="L16" s="10"/>
      <c r="M16" s="10"/>
      <c r="N16" s="10"/>
      <c r="O16" s="10"/>
      <c r="P16" s="10"/>
    </row>
    <row r="17" spans="1:14" ht="13.5" thickBot="1" x14ac:dyDescent="0.35">
      <c r="A17" s="69" t="s">
        <v>36</v>
      </c>
      <c r="B17" s="10"/>
      <c r="C17" s="10"/>
      <c r="D17" s="80"/>
      <c r="E17" s="71"/>
      <c r="F17" s="71"/>
      <c r="G17" s="10"/>
      <c r="H17" s="69" t="s">
        <v>37</v>
      </c>
      <c r="I17" s="76"/>
      <c r="J17" s="71"/>
      <c r="K17" s="10"/>
      <c r="L17" s="10"/>
      <c r="M17" s="10"/>
      <c r="N17" s="10"/>
    </row>
    <row r="18" spans="1:14" ht="3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8" x14ac:dyDescent="0.4">
      <c r="A19" s="1" t="s">
        <v>38</v>
      </c>
      <c r="G19" s="11" t="s">
        <v>39</v>
      </c>
      <c r="H19" s="10"/>
      <c r="I19" s="10"/>
      <c r="J19" s="10"/>
      <c r="K19" s="10"/>
      <c r="L19" s="10"/>
      <c r="M19" s="10"/>
      <c r="N19" s="10"/>
    </row>
    <row r="20" spans="1:14" ht="11.15" customHeight="1" x14ac:dyDescent="0.3">
      <c r="A20" s="81" t="s">
        <v>40</v>
      </c>
      <c r="F20" s="12"/>
      <c r="G20" s="11" t="s">
        <v>41</v>
      </c>
    </row>
    <row r="21" spans="1:14" ht="11.15" customHeight="1" x14ac:dyDescent="0.3">
      <c r="A21" s="11" t="s">
        <v>42</v>
      </c>
      <c r="F21" s="12"/>
      <c r="G21" s="11" t="s">
        <v>43</v>
      </c>
    </row>
    <row r="22" spans="1:14" ht="11.15" customHeight="1" x14ac:dyDescent="0.3">
      <c r="A22" s="11" t="s">
        <v>44</v>
      </c>
      <c r="F22" s="12"/>
      <c r="G22" s="11" t="s">
        <v>45</v>
      </c>
    </row>
    <row r="23" spans="1:14" ht="11.15" customHeight="1" x14ac:dyDescent="0.3">
      <c r="A23" s="11" t="s">
        <v>44</v>
      </c>
      <c r="F23" s="12"/>
      <c r="G23" s="11" t="s">
        <v>46</v>
      </c>
    </row>
    <row r="24" spans="1:14" ht="11.15" customHeight="1" x14ac:dyDescent="0.3">
      <c r="F24" s="12"/>
    </row>
    <row r="25" spans="1:14" ht="11.15" customHeight="1" x14ac:dyDescent="0.3">
      <c r="A25" s="11" t="s">
        <v>47</v>
      </c>
      <c r="D25" s="13" t="s">
        <v>48</v>
      </c>
      <c r="E25" s="14">
        <v>0</v>
      </c>
      <c r="F25" s="12"/>
    </row>
    <row r="26" spans="1:14" ht="11.15" customHeight="1" x14ac:dyDescent="0.3">
      <c r="A26" s="11" t="s">
        <v>49</v>
      </c>
      <c r="D26" s="13" t="s">
        <v>48</v>
      </c>
      <c r="E26" s="14">
        <f>D53</f>
        <v>0</v>
      </c>
      <c r="F26" s="12"/>
      <c r="G26" s="11" t="s">
        <v>50</v>
      </c>
      <c r="I26" s="77"/>
    </row>
    <row r="27" spans="1:14" ht="11.15" customHeight="1" x14ac:dyDescent="0.3">
      <c r="A27" s="11" t="s">
        <v>51</v>
      </c>
      <c r="D27" s="13" t="s">
        <v>52</v>
      </c>
      <c r="E27" s="15">
        <f>E25+E26</f>
        <v>0</v>
      </c>
      <c r="F27" s="12"/>
    </row>
    <row r="28" spans="1:14" ht="11.15" customHeight="1" x14ac:dyDescent="0.3">
      <c r="A28" s="11" t="s">
        <v>53</v>
      </c>
      <c r="D28" s="13" t="s">
        <v>52</v>
      </c>
      <c r="E28" s="14">
        <f>'G703'!G41</f>
        <v>0</v>
      </c>
      <c r="F28" s="12"/>
      <c r="N28" s="82"/>
    </row>
    <row r="29" spans="1:14" ht="11.15" customHeight="1" x14ac:dyDescent="0.3">
      <c r="A29" s="11" t="s">
        <v>54</v>
      </c>
      <c r="F29" s="12"/>
      <c r="G29" s="11" t="s">
        <v>55</v>
      </c>
      <c r="H29" s="16"/>
      <c r="I29" s="16"/>
      <c r="J29" s="16"/>
      <c r="K29" s="11" t="s">
        <v>56</v>
      </c>
      <c r="L29" s="16"/>
      <c r="M29" s="16"/>
      <c r="N29" s="16"/>
    </row>
    <row r="30" spans="1:14" ht="11.15" customHeight="1" x14ac:dyDescent="0.3">
      <c r="A30" s="11" t="s">
        <v>57</v>
      </c>
      <c r="F30" s="12"/>
    </row>
    <row r="31" spans="1:14" ht="11.15" customHeight="1" x14ac:dyDescent="0.3">
      <c r="A31" s="13" t="s">
        <v>58</v>
      </c>
      <c r="B31" s="17">
        <v>10</v>
      </c>
      <c r="C31" s="11" t="s">
        <v>59</v>
      </c>
      <c r="D31" s="14">
        <f>'G703'!J41</f>
        <v>0</v>
      </c>
      <c r="F31" s="12"/>
      <c r="G31" s="11" t="s">
        <v>60</v>
      </c>
      <c r="J31" s="13" t="s">
        <v>61</v>
      </c>
    </row>
    <row r="32" spans="1:14" ht="11.15" customHeight="1" x14ac:dyDescent="0.3">
      <c r="B32" s="11" t="s">
        <v>62</v>
      </c>
      <c r="F32" s="12"/>
      <c r="G32" s="11" t="s">
        <v>63</v>
      </c>
      <c r="J32" s="11" t="s">
        <v>64</v>
      </c>
      <c r="N32" s="11" t="s">
        <v>44</v>
      </c>
    </row>
    <row r="33" spans="1:14" ht="11.15" customHeight="1" x14ac:dyDescent="0.3">
      <c r="A33" s="13" t="s">
        <v>65</v>
      </c>
      <c r="B33" s="17"/>
      <c r="C33" s="2" t="s">
        <v>66</v>
      </c>
      <c r="D33" s="18"/>
      <c r="F33" s="12"/>
      <c r="G33" s="11" t="s">
        <v>67</v>
      </c>
    </row>
    <row r="34" spans="1:14" ht="11.15" customHeight="1" x14ac:dyDescent="0.3">
      <c r="B34" s="11" t="s">
        <v>68</v>
      </c>
      <c r="F34" s="12"/>
      <c r="G34" s="11" t="s">
        <v>69</v>
      </c>
    </row>
    <row r="35" spans="1:14" ht="11.15" customHeight="1" thickBot="1" x14ac:dyDescent="0.35">
      <c r="A35" s="11" t="s">
        <v>70</v>
      </c>
      <c r="F35" s="12"/>
      <c r="G35" s="19"/>
      <c r="H35" s="19"/>
      <c r="I35" s="19"/>
      <c r="J35" s="19"/>
      <c r="K35" s="19"/>
      <c r="L35" s="19"/>
      <c r="M35" s="19"/>
      <c r="N35" s="19"/>
    </row>
    <row r="36" spans="1:14" ht="15.75" customHeight="1" x14ac:dyDescent="0.4">
      <c r="B36" s="11" t="s">
        <v>71</v>
      </c>
      <c r="D36" s="13" t="s">
        <v>52</v>
      </c>
      <c r="E36" s="20">
        <f>D31+D33</f>
        <v>0</v>
      </c>
      <c r="F36" s="12"/>
      <c r="G36" s="1" t="s">
        <v>72</v>
      </c>
      <c r="H36" s="8"/>
      <c r="I36" s="8"/>
      <c r="J36" s="8"/>
      <c r="K36" s="8"/>
      <c r="L36" s="8"/>
      <c r="M36" s="8"/>
      <c r="N36" s="8"/>
    </row>
    <row r="37" spans="1:14" ht="11.15" customHeight="1" x14ac:dyDescent="0.3">
      <c r="A37" s="11" t="s">
        <v>73</v>
      </c>
      <c r="D37" s="13" t="s">
        <v>52</v>
      </c>
      <c r="E37" s="15">
        <f>E28-E36</f>
        <v>0</v>
      </c>
      <c r="F37" s="12"/>
      <c r="G37" s="11" t="s">
        <v>74</v>
      </c>
    </row>
    <row r="38" spans="1:14" ht="11.15" customHeight="1" x14ac:dyDescent="0.3">
      <c r="B38" s="11" t="s">
        <v>75</v>
      </c>
      <c r="F38" s="12"/>
      <c r="G38" s="11" t="s">
        <v>76</v>
      </c>
    </row>
    <row r="39" spans="1:14" ht="11.15" customHeight="1" x14ac:dyDescent="0.3">
      <c r="A39" s="11" t="s">
        <v>77</v>
      </c>
      <c r="F39" s="12"/>
      <c r="G39" s="11" t="s">
        <v>78</v>
      </c>
    </row>
    <row r="40" spans="1:14" ht="11.15" customHeight="1" x14ac:dyDescent="0.3">
      <c r="A40" s="11" t="s">
        <v>79</v>
      </c>
      <c r="D40" s="13" t="s">
        <v>52</v>
      </c>
      <c r="E40" s="14">
        <v>0</v>
      </c>
      <c r="F40" s="12"/>
      <c r="G40" s="11" t="s">
        <v>80</v>
      </c>
    </row>
    <row r="41" spans="1:14" ht="12" customHeight="1" x14ac:dyDescent="0.3">
      <c r="A41" s="11" t="s">
        <v>81</v>
      </c>
      <c r="D41" s="13" t="s">
        <v>52</v>
      </c>
      <c r="E41" s="65">
        <f>E37-E40</f>
        <v>0</v>
      </c>
      <c r="F41" s="12"/>
      <c r="G41" s="11" t="s">
        <v>82</v>
      </c>
    </row>
    <row r="42" spans="1:14" ht="11.15" customHeight="1" x14ac:dyDescent="0.3">
      <c r="A42" s="11" t="s">
        <v>83</v>
      </c>
      <c r="E42" s="15">
        <f>E27-E40-E41</f>
        <v>0</v>
      </c>
      <c r="F42" s="12"/>
    </row>
    <row r="43" spans="1:14" ht="11.15" customHeight="1" x14ac:dyDescent="0.3">
      <c r="B43" s="11" t="s">
        <v>84</v>
      </c>
      <c r="F43" s="12"/>
      <c r="G43" s="11" t="s">
        <v>85</v>
      </c>
      <c r="J43" s="18"/>
    </row>
    <row r="44" spans="1:14" ht="11.15" customHeight="1" thickBot="1" x14ac:dyDescent="0.35">
      <c r="F44" s="12"/>
    </row>
    <row r="45" spans="1:14" ht="11.15" customHeight="1" x14ac:dyDescent="0.3">
      <c r="A45" s="21" t="s">
        <v>86</v>
      </c>
      <c r="B45" s="22"/>
      <c r="C45" s="22"/>
      <c r="D45" s="23" t="s">
        <v>87</v>
      </c>
      <c r="E45" s="24" t="s">
        <v>88</v>
      </c>
      <c r="F45" s="12"/>
      <c r="G45" s="25" t="s">
        <v>89</v>
      </c>
    </row>
    <row r="46" spans="1:14" ht="11.15" customHeight="1" x14ac:dyDescent="0.3">
      <c r="A46" s="26" t="s">
        <v>90</v>
      </c>
      <c r="D46" s="27"/>
      <c r="E46" s="28"/>
      <c r="F46" s="12"/>
      <c r="G46" s="29" t="s">
        <v>91</v>
      </c>
    </row>
    <row r="47" spans="1:14" ht="11.15" customHeight="1" x14ac:dyDescent="0.3">
      <c r="A47" s="30" t="s">
        <v>92</v>
      </c>
      <c r="B47" s="16"/>
      <c r="C47" s="16"/>
      <c r="D47" s="31">
        <v>0</v>
      </c>
      <c r="E47" s="32">
        <v>0</v>
      </c>
      <c r="F47" s="12"/>
      <c r="G47" s="11" t="s">
        <v>93</v>
      </c>
    </row>
    <row r="48" spans="1:14" ht="6.75" customHeight="1" x14ac:dyDescent="0.3">
      <c r="A48" s="33"/>
      <c r="D48" s="27"/>
      <c r="E48" s="28"/>
      <c r="F48" s="12"/>
    </row>
    <row r="49" spans="1:14" ht="12.75" customHeight="1" x14ac:dyDescent="0.3">
      <c r="A49" s="30" t="s">
        <v>94</v>
      </c>
      <c r="B49" s="16"/>
      <c r="C49" s="16"/>
      <c r="D49" s="31">
        <v>0</v>
      </c>
      <c r="E49" s="32">
        <v>0</v>
      </c>
      <c r="F49" s="12"/>
      <c r="G49" s="11" t="s">
        <v>55</v>
      </c>
      <c r="H49" s="16"/>
      <c r="I49" s="16"/>
      <c r="J49" s="16"/>
      <c r="K49" s="11" t="s">
        <v>56</v>
      </c>
      <c r="L49" s="16"/>
      <c r="M49" s="16"/>
      <c r="N49" s="16"/>
    </row>
    <row r="50" spans="1:14" ht="3.75" customHeight="1" x14ac:dyDescent="0.3">
      <c r="A50" s="33"/>
      <c r="D50" s="27"/>
      <c r="E50" s="28"/>
      <c r="F50" s="12"/>
    </row>
    <row r="51" spans="1:14" ht="12.75" customHeight="1" x14ac:dyDescent="0.3">
      <c r="A51" s="30" t="s">
        <v>95</v>
      </c>
      <c r="B51" s="16"/>
      <c r="C51" s="16"/>
      <c r="D51" s="34">
        <f>D47+D49</f>
        <v>0</v>
      </c>
      <c r="E51" s="35">
        <f>E47+E49</f>
        <v>0</v>
      </c>
      <c r="F51" s="12"/>
      <c r="G51" s="11" t="s">
        <v>96</v>
      </c>
    </row>
    <row r="52" spans="1:14" ht="11.15" customHeight="1" x14ac:dyDescent="0.3">
      <c r="A52" s="33"/>
      <c r="D52" s="27"/>
      <c r="E52" s="36"/>
      <c r="F52" s="12"/>
      <c r="G52" s="11" t="s">
        <v>97</v>
      </c>
    </row>
    <row r="53" spans="1:14" ht="11.15" customHeight="1" thickBot="1" x14ac:dyDescent="0.35">
      <c r="A53" s="37" t="s">
        <v>98</v>
      </c>
      <c r="B53" s="38"/>
      <c r="C53" s="38"/>
      <c r="D53" s="39">
        <f>D51-E51</f>
        <v>0</v>
      </c>
      <c r="E53" s="40"/>
      <c r="F53" s="12"/>
      <c r="G53" s="11" t="s">
        <v>99</v>
      </c>
    </row>
    <row r="54" spans="1:14" ht="6" customHeight="1" thickBot="1" x14ac:dyDescent="0.35">
      <c r="F54" s="12"/>
      <c r="G54" s="10"/>
      <c r="H54" s="10"/>
      <c r="I54" s="10"/>
      <c r="J54" s="10"/>
      <c r="K54" s="10"/>
      <c r="L54" s="10"/>
      <c r="M54" s="10"/>
      <c r="N54" s="10"/>
    </row>
    <row r="55" spans="1:14" x14ac:dyDescent="0.25">
      <c r="A55" s="41" t="s">
        <v>100</v>
      </c>
      <c r="B55" s="42"/>
      <c r="C55" s="42"/>
      <c r="D55" s="42"/>
      <c r="E55" s="42"/>
      <c r="F55" s="42"/>
      <c r="G55" s="41" t="s">
        <v>101</v>
      </c>
      <c r="H55" s="42"/>
      <c r="I55" s="42"/>
      <c r="J55" s="42"/>
      <c r="K55" s="42"/>
      <c r="L55" s="42"/>
      <c r="M55" s="42"/>
      <c r="N55" s="42"/>
    </row>
    <row r="56" spans="1:14" x14ac:dyDescent="0.25">
      <c r="A56" s="44" t="s">
        <v>102</v>
      </c>
      <c r="N56" s="43"/>
    </row>
  </sheetData>
  <sheetProtection password="D5F3"/>
  <phoneticPr fontId="12" type="noConversion"/>
  <printOptions gridLinesSet="0"/>
  <pageMargins left="0.48" right="0.43" top="0.41" bottom="1.9E-2" header="0.5" footer="0.5"/>
  <pageSetup scale="93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/>
  <dimension ref="A1:X47"/>
  <sheetViews>
    <sheetView showGridLines="0" view="pageBreakPreview" zoomScaleNormal="100" zoomScaleSheetLayoutView="100" workbookViewId="0">
      <selection activeCell="I4" sqref="I4"/>
    </sheetView>
  </sheetViews>
  <sheetFormatPr defaultColWidth="9.77734375" defaultRowHeight="13" x14ac:dyDescent="0.3"/>
  <cols>
    <col min="1" max="1" width="5.6640625" style="96" customWidth="1"/>
    <col min="2" max="2" width="47.44140625" style="94" customWidth="1"/>
    <col min="3" max="3" width="12" style="94" bestFit="1" customWidth="1"/>
    <col min="4" max="6" width="14.77734375" style="94" customWidth="1"/>
    <col min="7" max="7" width="16.33203125" style="94" customWidth="1"/>
    <col min="8" max="8" width="9" style="94" customWidth="1"/>
    <col min="9" max="10" width="14.77734375" style="94" customWidth="1"/>
    <col min="11" max="16384" width="9.77734375" style="94"/>
  </cols>
  <sheetData>
    <row r="1" spans="1:24" ht="16" thickBot="1" x14ac:dyDescent="0.4">
      <c r="A1" s="89" t="s">
        <v>103</v>
      </c>
      <c r="B1" s="90"/>
      <c r="C1" s="90"/>
      <c r="D1" s="90"/>
      <c r="E1" s="45" t="s">
        <v>104</v>
      </c>
      <c r="F1" s="90"/>
      <c r="G1" s="91"/>
      <c r="H1" s="90"/>
      <c r="I1" s="92" t="s">
        <v>105</v>
      </c>
      <c r="J1" s="93"/>
    </row>
    <row r="2" spans="1:24" ht="14.15" customHeight="1" x14ac:dyDescent="0.3">
      <c r="A2" s="46" t="s">
        <v>106</v>
      </c>
      <c r="H2" s="47" t="s">
        <v>25</v>
      </c>
      <c r="I2" s="95">
        <f>'G702'!I3</f>
        <v>0</v>
      </c>
      <c r="J2" s="95"/>
    </row>
    <row r="3" spans="1:24" ht="14.15" customHeight="1" x14ac:dyDescent="0.3">
      <c r="A3" s="46" t="s">
        <v>107</v>
      </c>
      <c r="H3" s="47" t="s">
        <v>108</v>
      </c>
      <c r="I3" s="148">
        <f>'G702'!N29</f>
        <v>0</v>
      </c>
      <c r="J3" s="95"/>
    </row>
    <row r="4" spans="1:24" ht="14.15" customHeight="1" x14ac:dyDescent="0.3">
      <c r="A4" s="46" t="s">
        <v>109</v>
      </c>
      <c r="H4" s="47" t="s">
        <v>30</v>
      </c>
      <c r="I4" s="148">
        <f>'G702'!I9</f>
        <v>0</v>
      </c>
      <c r="J4" s="95"/>
    </row>
    <row r="5" spans="1:24" ht="14.15" customHeight="1" x14ac:dyDescent="0.3">
      <c r="A5" s="46" t="s">
        <v>110</v>
      </c>
      <c r="H5" s="47" t="s">
        <v>111</v>
      </c>
      <c r="I5" s="113">
        <f>'G702'!I15</f>
        <v>0</v>
      </c>
      <c r="J5" s="95"/>
    </row>
    <row r="7" spans="1:24" x14ac:dyDescent="0.3">
      <c r="A7" s="85" t="s">
        <v>112</v>
      </c>
      <c r="B7" s="48" t="s">
        <v>113</v>
      </c>
      <c r="C7" s="48" t="s">
        <v>114</v>
      </c>
      <c r="D7" s="48" t="s">
        <v>115</v>
      </c>
      <c r="E7" s="48" t="s">
        <v>116</v>
      </c>
      <c r="F7" s="48" t="s">
        <v>117</v>
      </c>
      <c r="G7" s="49" t="s">
        <v>118</v>
      </c>
      <c r="H7" s="50"/>
      <c r="I7" s="49" t="s">
        <v>119</v>
      </c>
      <c r="J7" s="51" t="s">
        <v>120</v>
      </c>
    </row>
    <row r="8" spans="1:24" ht="9.75" customHeight="1" x14ac:dyDescent="0.3">
      <c r="A8" s="86" t="s">
        <v>121</v>
      </c>
      <c r="B8" s="52" t="s">
        <v>122</v>
      </c>
      <c r="C8" s="52" t="s">
        <v>123</v>
      </c>
      <c r="D8" s="53" t="s">
        <v>124</v>
      </c>
      <c r="E8" s="54"/>
      <c r="F8" s="52" t="s">
        <v>125</v>
      </c>
      <c r="G8" s="52" t="s">
        <v>126</v>
      </c>
      <c r="H8" s="52" t="s">
        <v>127</v>
      </c>
      <c r="I8" s="55" t="s">
        <v>128</v>
      </c>
      <c r="J8" s="56" t="s">
        <v>129</v>
      </c>
    </row>
    <row r="9" spans="1:24" ht="9.75" customHeight="1" x14ac:dyDescent="0.3">
      <c r="A9" s="87" t="s">
        <v>130</v>
      </c>
      <c r="B9" s="57"/>
      <c r="C9" s="52" t="s">
        <v>131</v>
      </c>
      <c r="D9" s="52" t="s">
        <v>132</v>
      </c>
      <c r="E9" s="52" t="s">
        <v>133</v>
      </c>
      <c r="F9" s="52" t="s">
        <v>134</v>
      </c>
      <c r="G9" s="52" t="s">
        <v>135</v>
      </c>
      <c r="H9" s="52" t="s">
        <v>136</v>
      </c>
      <c r="I9" s="55"/>
      <c r="J9" s="58" t="s">
        <v>137</v>
      </c>
    </row>
    <row r="10" spans="1:24" ht="9.75" customHeight="1" x14ac:dyDescent="0.3">
      <c r="A10" s="64"/>
      <c r="B10" s="57"/>
      <c r="C10" s="57"/>
      <c r="D10" s="52" t="s">
        <v>138</v>
      </c>
      <c r="E10" s="57"/>
      <c r="F10" s="52" t="s">
        <v>139</v>
      </c>
      <c r="G10" s="52" t="s">
        <v>140</v>
      </c>
      <c r="H10" s="57"/>
      <c r="I10" s="55" t="s">
        <v>141</v>
      </c>
      <c r="J10" s="56" t="s">
        <v>142</v>
      </c>
    </row>
    <row r="11" spans="1:24" ht="9.75" customHeight="1" x14ac:dyDescent="0.3">
      <c r="A11" s="64"/>
      <c r="B11" s="57"/>
      <c r="C11" s="57"/>
      <c r="D11" s="52" t="s">
        <v>143</v>
      </c>
      <c r="E11" s="57"/>
      <c r="F11" s="52" t="s">
        <v>144</v>
      </c>
      <c r="G11" s="52" t="s">
        <v>145</v>
      </c>
      <c r="H11" s="57"/>
      <c r="I11" s="57"/>
      <c r="J11" s="59"/>
    </row>
    <row r="12" spans="1:24" ht="9.75" customHeight="1" x14ac:dyDescent="0.3">
      <c r="A12" s="88"/>
      <c r="B12" s="60"/>
      <c r="C12" s="60"/>
      <c r="D12" s="60"/>
      <c r="E12" s="60"/>
      <c r="F12" s="61" t="s">
        <v>146</v>
      </c>
      <c r="G12" s="61" t="s">
        <v>147</v>
      </c>
      <c r="H12" s="60"/>
      <c r="I12" s="60"/>
      <c r="J12" s="62"/>
      <c r="L12" s="94" t="s">
        <v>148</v>
      </c>
      <c r="M12" s="94" t="s">
        <v>149</v>
      </c>
      <c r="N12" s="94" t="s">
        <v>150</v>
      </c>
      <c r="O12" s="94" t="s">
        <v>151</v>
      </c>
      <c r="P12" s="94" t="s">
        <v>152</v>
      </c>
      <c r="Q12" s="94" t="s">
        <v>153</v>
      </c>
      <c r="R12" s="94" t="s">
        <v>154</v>
      </c>
      <c r="S12" s="94" t="s">
        <v>155</v>
      </c>
      <c r="T12" s="94" t="s">
        <v>156</v>
      </c>
      <c r="U12" s="94" t="s">
        <v>157</v>
      </c>
      <c r="V12" s="94" t="s">
        <v>158</v>
      </c>
      <c r="W12" s="94" t="s">
        <v>159</v>
      </c>
      <c r="X12" s="94" t="s">
        <v>160</v>
      </c>
    </row>
    <row r="13" spans="1:24" x14ac:dyDescent="0.3">
      <c r="A13" s="84">
        <v>1</v>
      </c>
      <c r="B13" s="83" t="s">
        <v>161</v>
      </c>
      <c r="C13" s="127">
        <v>0</v>
      </c>
      <c r="D13" s="127">
        <f>SUM(L13:X13)</f>
        <v>0</v>
      </c>
      <c r="E13" s="127">
        <v>0</v>
      </c>
      <c r="F13" s="127"/>
      <c r="G13" s="128">
        <f>SUM(D13:F13)</f>
        <v>0</v>
      </c>
      <c r="H13" s="112" t="str">
        <f>IF((G13=0)*AND(NOT(C13=0)),"0%",IF(ISERR(G13/C13),"",G13/C13))</f>
        <v/>
      </c>
      <c r="I13" s="128" t="str">
        <f>IF(C13-G13=0,"",C13-G13)</f>
        <v/>
      </c>
      <c r="J13" s="135">
        <f>ROUND(G13*0.1,0)</f>
        <v>0</v>
      </c>
    </row>
    <row r="14" spans="1:24" x14ac:dyDescent="0.3">
      <c r="A14" s="97"/>
      <c r="B14" s="98"/>
      <c r="C14" s="127"/>
      <c r="D14" s="127"/>
      <c r="E14" s="127"/>
      <c r="F14" s="127"/>
      <c r="G14" s="128"/>
      <c r="H14" s="68"/>
      <c r="I14" s="128"/>
      <c r="J14" s="135"/>
    </row>
    <row r="15" spans="1:24" x14ac:dyDescent="0.3">
      <c r="A15" s="110">
        <v>2</v>
      </c>
      <c r="B15" s="83" t="s">
        <v>161</v>
      </c>
      <c r="C15" s="127">
        <v>0</v>
      </c>
      <c r="D15" s="127">
        <f>SUM(L15:X15)</f>
        <v>0</v>
      </c>
      <c r="E15" s="127">
        <v>0</v>
      </c>
      <c r="F15" s="127"/>
      <c r="G15" s="128">
        <f>SUM(D15:F15)</f>
        <v>0</v>
      </c>
      <c r="H15" s="68" t="str">
        <f>IF((G15=0)*AND(NOT(C15=0)),"0%",IF(ISERR(G15/C15),"",G15/C15))</f>
        <v/>
      </c>
      <c r="I15" s="128" t="str">
        <f>IF(C15-G15=0,"",C15-G15)</f>
        <v/>
      </c>
      <c r="J15" s="135">
        <f>ROUND(G15*0.1,0)</f>
        <v>0</v>
      </c>
      <c r="K15" s="99"/>
    </row>
    <row r="16" spans="1:24" x14ac:dyDescent="0.3">
      <c r="A16" s="97"/>
      <c r="B16" s="100"/>
      <c r="C16" s="127"/>
      <c r="D16" s="127"/>
      <c r="E16" s="127"/>
      <c r="F16" s="127"/>
      <c r="G16" s="128" t="str">
        <f>IF(D16+E16+F16=0,"",D16+E16+F16)</f>
        <v/>
      </c>
      <c r="H16" s="68"/>
      <c r="I16" s="128"/>
      <c r="J16" s="135"/>
    </row>
    <row r="17" spans="1:10" x14ac:dyDescent="0.3">
      <c r="A17" s="110">
        <v>3</v>
      </c>
      <c r="B17" s="83" t="s">
        <v>161</v>
      </c>
      <c r="C17" s="127">
        <v>0</v>
      </c>
      <c r="D17" s="127">
        <f>SUM(L17:X17)</f>
        <v>0</v>
      </c>
      <c r="E17" s="127">
        <v>0</v>
      </c>
      <c r="F17" s="127"/>
      <c r="G17" s="128">
        <f>SUM(D17:F17)</f>
        <v>0</v>
      </c>
      <c r="H17" s="68" t="str">
        <f>IF((G17=0)*AND(NOT(C17=0)),"0%",IF(ISERR(G17/C17),"",G17/C17))</f>
        <v/>
      </c>
      <c r="I17" s="128" t="str">
        <f>IF(C17-G17=0,"",C17-G17)</f>
        <v/>
      </c>
      <c r="J17" s="135">
        <f>ROUND(G17*0.1,0)</f>
        <v>0</v>
      </c>
    </row>
    <row r="18" spans="1:10" x14ac:dyDescent="0.3">
      <c r="A18" s="97"/>
      <c r="B18" s="98"/>
      <c r="C18" s="127"/>
      <c r="D18" s="127"/>
      <c r="E18" s="127"/>
      <c r="F18" s="127"/>
      <c r="G18" s="128"/>
      <c r="H18" s="68"/>
      <c r="I18" s="128"/>
      <c r="J18" s="135"/>
    </row>
    <row r="19" spans="1:10" x14ac:dyDescent="0.3">
      <c r="A19" s="110">
        <v>4</v>
      </c>
      <c r="B19" s="83" t="s">
        <v>161</v>
      </c>
      <c r="C19" s="127">
        <v>0</v>
      </c>
      <c r="D19" s="127">
        <f>SUM(L19:X19)</f>
        <v>0</v>
      </c>
      <c r="E19" s="127">
        <v>0</v>
      </c>
      <c r="F19" s="127"/>
      <c r="G19" s="128">
        <f>SUM(D19:F19)</f>
        <v>0</v>
      </c>
      <c r="H19" s="68" t="str">
        <f>IF((G19=0)*AND(NOT(C19=0)),"0%",IF(ISERR(G19/C19),"",G19/C19))</f>
        <v/>
      </c>
      <c r="I19" s="128" t="str">
        <f>IF(C19-G19=0,"",C19-G19)</f>
        <v/>
      </c>
      <c r="J19" s="135">
        <f>ROUND(G19*0.1,0)</f>
        <v>0</v>
      </c>
    </row>
    <row r="20" spans="1:10" x14ac:dyDescent="0.3">
      <c r="A20" s="110"/>
      <c r="B20" s="83"/>
      <c r="C20" s="127"/>
      <c r="D20" s="127"/>
      <c r="E20" s="127"/>
      <c r="F20" s="127"/>
      <c r="G20" s="128"/>
      <c r="H20" s="68"/>
      <c r="I20" s="128"/>
      <c r="J20" s="135"/>
    </row>
    <row r="21" spans="1:10" x14ac:dyDescent="0.3">
      <c r="A21" s="110">
        <v>5</v>
      </c>
      <c r="B21" s="83" t="s">
        <v>161</v>
      </c>
      <c r="C21" s="127">
        <v>0</v>
      </c>
      <c r="D21" s="127">
        <f>SUM(L21:X21)</f>
        <v>0</v>
      </c>
      <c r="E21" s="127">
        <v>0</v>
      </c>
      <c r="F21" s="127"/>
      <c r="G21" s="128">
        <f>SUM(D21:F21)</f>
        <v>0</v>
      </c>
      <c r="H21" s="68" t="str">
        <f>IF((G21=0)*AND(NOT(C21=0)),"0%",IF(ISERR(G21/C21),"",G21/C21))</f>
        <v/>
      </c>
      <c r="I21" s="128" t="str">
        <f>IF(C21-G21=0,"",C21-G21)</f>
        <v/>
      </c>
      <c r="J21" s="135">
        <f>ROUND(G21*0.1,0)</f>
        <v>0</v>
      </c>
    </row>
    <row r="22" spans="1:10" x14ac:dyDescent="0.3">
      <c r="A22" s="110"/>
      <c r="B22" s="83"/>
      <c r="C22" s="127"/>
      <c r="D22" s="127"/>
      <c r="E22" s="127"/>
      <c r="F22" s="127"/>
      <c r="G22" s="128"/>
      <c r="H22" s="68"/>
      <c r="I22" s="128"/>
      <c r="J22" s="135"/>
    </row>
    <row r="23" spans="1:10" x14ac:dyDescent="0.3">
      <c r="A23" s="110">
        <v>6</v>
      </c>
      <c r="B23" s="83" t="s">
        <v>161</v>
      </c>
      <c r="C23" s="127">
        <v>0</v>
      </c>
      <c r="D23" s="127">
        <f>SUM(L23:X23)</f>
        <v>0</v>
      </c>
      <c r="E23" s="127">
        <v>0</v>
      </c>
      <c r="F23" s="127"/>
      <c r="G23" s="128">
        <f>SUM(D23:F23)</f>
        <v>0</v>
      </c>
      <c r="H23" s="68" t="str">
        <f>IF((G23=0)*AND(NOT(C23=0)),"0%",IF(ISERR(G23/C23),"",G23/C23))</f>
        <v/>
      </c>
      <c r="I23" s="128" t="str">
        <f>IF(C23-G23=0,"",C23-G23)</f>
        <v/>
      </c>
      <c r="J23" s="135">
        <f>ROUND(G23*0.1,0)</f>
        <v>0</v>
      </c>
    </row>
    <row r="24" spans="1:10" x14ac:dyDescent="0.3">
      <c r="A24" s="110"/>
      <c r="B24" s="83"/>
      <c r="C24" s="127"/>
      <c r="D24" s="127"/>
      <c r="E24" s="127"/>
      <c r="F24" s="127"/>
      <c r="G24" s="128"/>
      <c r="H24" s="68"/>
      <c r="I24" s="128"/>
      <c r="J24" s="135"/>
    </row>
    <row r="25" spans="1:10" x14ac:dyDescent="0.3">
      <c r="A25" s="110">
        <v>7</v>
      </c>
      <c r="B25" s="83" t="s">
        <v>161</v>
      </c>
      <c r="C25" s="127">
        <v>0</v>
      </c>
      <c r="D25" s="127">
        <f>SUM(L25:X25)</f>
        <v>0</v>
      </c>
      <c r="E25" s="127">
        <v>0</v>
      </c>
      <c r="F25" s="127"/>
      <c r="G25" s="128">
        <f>SUM(D25:F25)</f>
        <v>0</v>
      </c>
      <c r="H25" s="68" t="str">
        <f>IF((G25=0)*AND(NOT(C25=0)),"0%",IF(ISERR(G25/C25),"",G25/C25))</f>
        <v/>
      </c>
      <c r="I25" s="128" t="str">
        <f>IF(C25-G25=0,"",C25-G25)</f>
        <v/>
      </c>
      <c r="J25" s="135">
        <f>ROUND(G25*0.1,0)</f>
        <v>0</v>
      </c>
    </row>
    <row r="26" spans="1:10" x14ac:dyDescent="0.3">
      <c r="A26" s="110"/>
      <c r="B26" s="83"/>
      <c r="C26" s="127"/>
      <c r="D26" s="127"/>
      <c r="E26" s="127"/>
      <c r="F26" s="127"/>
      <c r="G26" s="128"/>
      <c r="H26" s="68"/>
      <c r="I26" s="128"/>
      <c r="J26" s="135"/>
    </row>
    <row r="27" spans="1:10" x14ac:dyDescent="0.3">
      <c r="A27" s="110">
        <v>8</v>
      </c>
      <c r="B27" s="83" t="s">
        <v>161</v>
      </c>
      <c r="C27" s="127">
        <v>0</v>
      </c>
      <c r="D27" s="127">
        <f>SUM(L27:X27)</f>
        <v>0</v>
      </c>
      <c r="E27" s="127">
        <v>0</v>
      </c>
      <c r="F27" s="127"/>
      <c r="G27" s="128">
        <f>SUM(D27:F27)</f>
        <v>0</v>
      </c>
      <c r="H27" s="68" t="str">
        <f>IF((G27=0)*AND(NOT(C27=0)),"0%",IF(ISERR(G27/C27),"",G27/C27))</f>
        <v/>
      </c>
      <c r="I27" s="128" t="str">
        <f>IF(C27-G27=0,"",C27-G27)</f>
        <v/>
      </c>
      <c r="J27" s="135">
        <f>ROUND(G27*0.1,0)</f>
        <v>0</v>
      </c>
    </row>
    <row r="28" spans="1:10" x14ac:dyDescent="0.3">
      <c r="A28" s="110"/>
      <c r="B28" s="83"/>
      <c r="C28" s="127"/>
      <c r="D28" s="127"/>
      <c r="E28" s="127"/>
      <c r="F28" s="127"/>
      <c r="G28" s="128"/>
      <c r="H28" s="68"/>
      <c r="I28" s="128"/>
      <c r="J28" s="135"/>
    </row>
    <row r="29" spans="1:10" x14ac:dyDescent="0.3">
      <c r="A29" s="110">
        <v>9</v>
      </c>
      <c r="B29" s="83" t="s">
        <v>161</v>
      </c>
      <c r="C29" s="127">
        <v>0</v>
      </c>
      <c r="D29" s="127">
        <f>SUM(L29:X29)</f>
        <v>0</v>
      </c>
      <c r="E29" s="127">
        <v>0</v>
      </c>
      <c r="F29" s="127"/>
      <c r="G29" s="128">
        <f>SUM(D29:F29)</f>
        <v>0</v>
      </c>
      <c r="H29" s="68" t="str">
        <f>IF((G29=0)*AND(NOT(C29=0)),"0%",IF(ISERR(G29/C29),"",G29/C29))</f>
        <v/>
      </c>
      <c r="I29" s="128" t="str">
        <f>IF(C29-G29=0,"",C29-G29)</f>
        <v/>
      </c>
      <c r="J29" s="135">
        <f>ROUND(G29*0.1,0)</f>
        <v>0</v>
      </c>
    </row>
    <row r="30" spans="1:10" x14ac:dyDescent="0.3">
      <c r="A30" s="110"/>
      <c r="B30" s="83"/>
      <c r="C30" s="127"/>
      <c r="D30" s="127"/>
      <c r="E30" s="127"/>
      <c r="F30" s="127"/>
      <c r="G30" s="128"/>
      <c r="H30" s="68"/>
      <c r="I30" s="128"/>
      <c r="J30" s="135"/>
    </row>
    <row r="31" spans="1:10" x14ac:dyDescent="0.3">
      <c r="A31" s="110">
        <v>10</v>
      </c>
      <c r="B31" s="83" t="s">
        <v>162</v>
      </c>
      <c r="C31" s="127">
        <v>0</v>
      </c>
      <c r="D31" s="127">
        <f>SUM(L31:X31)</f>
        <v>0</v>
      </c>
      <c r="E31" s="127">
        <v>0</v>
      </c>
      <c r="F31" s="127"/>
      <c r="G31" s="128">
        <f>SUM(D31:F31)</f>
        <v>0</v>
      </c>
      <c r="H31" s="68" t="str">
        <f>IF((G31=0)*AND(NOT(C31=0)),"0%",IF(ISERR(G31/C31),"",G31/C31))</f>
        <v/>
      </c>
      <c r="I31" s="128" t="str">
        <f>IF(C31-G31=0,"",C31-G31)</f>
        <v/>
      </c>
      <c r="J31" s="135">
        <f>ROUND(G31*0.1,0)</f>
        <v>0</v>
      </c>
    </row>
    <row r="32" spans="1:10" ht="13.5" thickBot="1" x14ac:dyDescent="0.35">
      <c r="A32" s="110"/>
      <c r="B32" s="83"/>
      <c r="C32" s="127"/>
      <c r="D32" s="127"/>
      <c r="E32" s="127"/>
      <c r="F32" s="127"/>
      <c r="G32" s="128"/>
      <c r="H32" s="68"/>
      <c r="I32" s="128"/>
      <c r="J32" s="135"/>
    </row>
    <row r="33" spans="1:10" ht="24.75" customHeight="1" x14ac:dyDescent="0.3">
      <c r="A33" s="114"/>
      <c r="B33" s="118" t="s">
        <v>163</v>
      </c>
      <c r="C33" s="129"/>
      <c r="D33" s="130"/>
      <c r="E33" s="127"/>
      <c r="F33" s="127"/>
      <c r="G33" s="128"/>
      <c r="H33" s="68"/>
      <c r="I33" s="128"/>
      <c r="J33" s="135"/>
    </row>
    <row r="34" spans="1:10" x14ac:dyDescent="0.3">
      <c r="A34" s="115"/>
      <c r="B34" s="119" t="s">
        <v>164</v>
      </c>
      <c r="C34" s="131">
        <v>0</v>
      </c>
      <c r="D34" s="130"/>
      <c r="E34" s="127"/>
      <c r="F34" s="127"/>
      <c r="G34" s="128"/>
      <c r="H34" s="68"/>
      <c r="I34" s="128"/>
      <c r="J34" s="135"/>
    </row>
    <row r="35" spans="1:10" x14ac:dyDescent="0.3">
      <c r="A35" s="116"/>
      <c r="B35" s="120" t="s">
        <v>165</v>
      </c>
      <c r="C35" s="131">
        <v>0</v>
      </c>
      <c r="D35" s="130"/>
      <c r="E35" s="127"/>
      <c r="F35" s="127"/>
      <c r="G35" s="128"/>
      <c r="H35" s="68"/>
      <c r="I35" s="128"/>
      <c r="J35" s="135"/>
    </row>
    <row r="36" spans="1:10" x14ac:dyDescent="0.3">
      <c r="A36" s="116"/>
      <c r="B36" s="120" t="s">
        <v>166</v>
      </c>
      <c r="C36" s="131">
        <v>0</v>
      </c>
      <c r="D36" s="130"/>
      <c r="E36" s="127"/>
      <c r="F36" s="127"/>
      <c r="G36" s="128"/>
      <c r="H36" s="68"/>
      <c r="I36" s="128"/>
      <c r="J36" s="135"/>
    </row>
    <row r="37" spans="1:10" ht="13.5" thickBot="1" x14ac:dyDescent="0.35">
      <c r="A37" s="116"/>
      <c r="B37" s="121" t="s">
        <v>167</v>
      </c>
      <c r="C37" s="132">
        <f>VALUE(C41)</f>
        <v>0</v>
      </c>
      <c r="D37" s="130"/>
      <c r="E37" s="127"/>
      <c r="F37" s="127"/>
      <c r="G37" s="128"/>
      <c r="H37" s="68"/>
      <c r="I37" s="128"/>
      <c r="J37" s="135"/>
    </row>
    <row r="38" spans="1:10" x14ac:dyDescent="0.3">
      <c r="A38" s="97"/>
      <c r="B38" s="117"/>
      <c r="C38" s="127"/>
      <c r="D38" s="127"/>
      <c r="E38" s="127"/>
      <c r="F38" s="127"/>
      <c r="G38" s="128"/>
      <c r="H38" s="68"/>
      <c r="I38" s="128"/>
      <c r="J38" s="135"/>
    </row>
    <row r="39" spans="1:10" x14ac:dyDescent="0.3">
      <c r="A39" s="97"/>
      <c r="B39" s="98"/>
      <c r="C39" s="127"/>
      <c r="D39" s="127"/>
      <c r="E39" s="127"/>
      <c r="F39" s="127"/>
      <c r="G39" s="128" t="str">
        <f>IF(D39+E39+F39=0,"",D39+E39+F39)</f>
        <v/>
      </c>
      <c r="H39" s="68"/>
      <c r="I39" s="128"/>
      <c r="J39" s="135"/>
    </row>
    <row r="40" spans="1:10" ht="1" customHeight="1" x14ac:dyDescent="0.3">
      <c r="A40" s="63"/>
      <c r="B40" s="63"/>
      <c r="C40" s="133"/>
      <c r="D40" s="133"/>
      <c r="E40" s="133"/>
      <c r="F40" s="133"/>
      <c r="G40" s="134">
        <f>D40+E40+F40</f>
        <v>0</v>
      </c>
      <c r="H40" s="66">
        <f>E40+F40+G40</f>
        <v>0</v>
      </c>
      <c r="I40" s="134">
        <f>C40-G40</f>
        <v>0</v>
      </c>
      <c r="J40" s="136"/>
    </row>
    <row r="41" spans="1:10" x14ac:dyDescent="0.3">
      <c r="A41" s="64"/>
      <c r="B41" s="101" t="s">
        <v>168</v>
      </c>
      <c r="C41" s="128">
        <f>SUM(C13:C32)</f>
        <v>0</v>
      </c>
      <c r="D41" s="128">
        <f t="shared" ref="D41:J41" si="0">SUM(D13:D32)</f>
        <v>0</v>
      </c>
      <c r="E41" s="128">
        <f t="shared" si="0"/>
        <v>0</v>
      </c>
      <c r="F41" s="128">
        <f t="shared" si="0"/>
        <v>0</v>
      </c>
      <c r="G41" s="128">
        <f t="shared" si="0"/>
        <v>0</v>
      </c>
      <c r="H41" s="111" t="str">
        <f>IF(G41=0,"0.00%",IF(ISERR(G41/C41),"",G41/C41))</f>
        <v>0.00%</v>
      </c>
      <c r="I41" s="128">
        <f t="shared" si="0"/>
        <v>0</v>
      </c>
      <c r="J41" s="128">
        <f t="shared" si="0"/>
        <v>0</v>
      </c>
    </row>
    <row r="42" spans="1:10" ht="12.75" customHeight="1" thickBot="1" x14ac:dyDescent="0.35">
      <c r="A42" s="102"/>
      <c r="B42" s="103"/>
      <c r="C42" s="104"/>
      <c r="D42" s="104"/>
      <c r="E42" s="104"/>
      <c r="F42" s="104"/>
      <c r="G42" s="104"/>
      <c r="H42" s="67"/>
      <c r="I42" s="104"/>
      <c r="J42" s="105"/>
    </row>
    <row r="43" spans="1:10" ht="12.75" customHeight="1" x14ac:dyDescent="0.3">
      <c r="A43" s="106" t="s">
        <v>169</v>
      </c>
      <c r="B43" s="107"/>
      <c r="C43" s="107"/>
      <c r="D43" s="107"/>
      <c r="E43" s="107"/>
      <c r="F43" s="107"/>
      <c r="G43" s="108"/>
      <c r="H43" s="109"/>
      <c r="I43" s="108"/>
      <c r="J43" s="108"/>
    </row>
    <row r="47" spans="1:10" x14ac:dyDescent="0.3">
      <c r="B47" s="149" t="s">
        <v>170</v>
      </c>
      <c r="C47" s="151">
        <f>'G702'!E27-'G703'!C41</f>
        <v>0</v>
      </c>
      <c r="D47" s="151"/>
      <c r="E47" s="151">
        <f>(SUM(E41:F41)*0.9)-'G702'!E41</f>
        <v>0</v>
      </c>
      <c r="F47" s="151"/>
      <c r="G47" s="151">
        <f>G41-SUM(D41:F41)</f>
        <v>0</v>
      </c>
      <c r="H47" s="151"/>
      <c r="I47" s="151">
        <f>'G702'!E42-SUM('G703'!I41:J41)</f>
        <v>0</v>
      </c>
      <c r="J47" s="150"/>
    </row>
  </sheetData>
  <sheetProtection password="D5F3"/>
  <phoneticPr fontId="14" type="noConversion"/>
  <printOptions gridLinesSet="0"/>
  <pageMargins left="0.5" right="0.33" top="0.39" bottom="0.34" header="0.5" footer="0.35"/>
  <pageSetup scale="91" orientation="landscape" horizontalDpi="4294967292" verticalDpi="4294967292" r:id="rId1"/>
  <headerFooter alignWithMargins="0">
    <oddFooter>&amp;L&amp;"Arial,Regular"&amp;6AIA DOCUMENT G703 · CONTINUATION SHEET FOR G702 · 1992 EDITION · AIA® · © 1992
THE AMERICAN INSTITUTE OF ARCHITECTS, 1735 NEW YORK AVENUE, N.W., WASHINGTON, D.C.  20006-5232&amp;R&amp;"Arial,Bold"&amp;8G703-1992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995F50DF88B64EB76EE98E0D585227" ma:contentTypeVersion="3" ma:contentTypeDescription="Create a new document." ma:contentTypeScope="" ma:versionID="ade42bf503efee023f481ea3faebcf15">
  <xsd:schema xmlns:xsd="http://www.w3.org/2001/XMLSchema" xmlns:xs="http://www.w3.org/2001/XMLSchema" xmlns:p="http://schemas.microsoft.com/office/2006/metadata/properties" xmlns:ns2="dd6250e1-c127-420e-95b9-9e8fc0dc8f6e" targetNamespace="http://schemas.microsoft.com/office/2006/metadata/properties" ma:root="true" ma:fieldsID="dc87bd6a4ddf83430190006dda990132" ns2:_="">
    <xsd:import namespace="dd6250e1-c127-420e-95b9-9e8fc0dc8f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6250e1-c127-420e-95b9-9e8fc0dc8f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0290EC-4724-4FED-9E5F-4B5187B6AF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FA100E-44BB-4E1F-8909-5B25A20685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6250e1-c127-420e-95b9-9e8fc0dc8f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Pay App Guidelines</vt:lpstr>
      <vt:lpstr>G702</vt:lpstr>
      <vt:lpstr>G703</vt:lpstr>
      <vt:lpstr>GRAND</vt:lpstr>
      <vt:lpstr>'G702'!Print_Area</vt:lpstr>
      <vt:lpstr>'G703'!Print_Area</vt:lpstr>
      <vt:lpstr>'G703'!Print_Area_MI</vt:lpstr>
      <vt:lpstr>Print_Area_MI</vt:lpstr>
      <vt:lpstr>'G703'!Print_Titles</vt:lpstr>
      <vt:lpstr>'G703'!Print_Titles_MI</vt:lpstr>
      <vt:lpstr>Print_Titles_MI</vt:lpstr>
    </vt:vector>
  </TitlesOfParts>
  <Manager/>
  <Company>Discovery Computing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L. Wyatt</dc:creator>
  <cp:keywords/>
  <dc:description/>
  <cp:lastModifiedBy>Amanda DeVore</cp:lastModifiedBy>
  <cp:revision/>
  <dcterms:created xsi:type="dcterms:W3CDTF">2003-10-28T23:32:15Z</dcterms:created>
  <dcterms:modified xsi:type="dcterms:W3CDTF">2023-09-18T11:46:23Z</dcterms:modified>
  <cp:category/>
  <cp:contentStatus/>
</cp:coreProperties>
</file>